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9240"/>
  </bookViews>
  <sheets>
    <sheet name="список участников" sheetId="5" r:id="rId1"/>
    <sheet name="Пауэрлифтинг " sheetId="1" r:id="rId2"/>
    <sheet name="присед" sheetId="7" r:id="rId3"/>
    <sheet name="жим лежа" sheetId="2" r:id="rId4"/>
    <sheet name="Становая тяга" sheetId="3" r:id="rId5"/>
    <sheet name="Народный жим" sheetId="4" r:id="rId6"/>
    <sheet name="Военный жим" sheetId="6" r:id="rId7"/>
  </sheets>
  <definedNames>
    <definedName name="_xlnm._FilterDatabase" localSheetId="4" hidden="1">'Становая тяга'!$Q$6:$Q$9</definedName>
  </definedNames>
  <calcPr calcId="124519"/>
</workbook>
</file>

<file path=xl/calcChain.xml><?xml version="1.0" encoding="utf-8"?>
<calcChain xmlns="http://schemas.openxmlformats.org/spreadsheetml/2006/main">
  <c r="L7" i="6"/>
  <c r="L6"/>
  <c r="L5"/>
  <c r="L4"/>
  <c r="K16" i="4"/>
  <c r="U8" i="1"/>
  <c r="T8"/>
  <c r="U10"/>
  <c r="T10"/>
  <c r="U11"/>
  <c r="T11"/>
  <c r="U14"/>
  <c r="U12"/>
  <c r="T12"/>
  <c r="T14"/>
  <c r="U13"/>
  <c r="U9"/>
  <c r="T13"/>
  <c r="T9"/>
  <c r="U23"/>
  <c r="T23"/>
  <c r="U26"/>
  <c r="T26"/>
  <c r="U25"/>
  <c r="T25"/>
  <c r="U24"/>
  <c r="T24"/>
  <c r="U15"/>
  <c r="T15"/>
  <c r="K9" i="4"/>
  <c r="K10"/>
  <c r="K11"/>
  <c r="K12"/>
  <c r="K8"/>
  <c r="K7"/>
  <c r="K6"/>
  <c r="L19" i="3"/>
  <c r="L22"/>
  <c r="T40" i="1"/>
  <c r="T39"/>
  <c r="U39" s="1"/>
  <c r="T34"/>
  <c r="U34" s="1"/>
  <c r="L20" i="3"/>
  <c r="T35" i="1"/>
  <c r="T36"/>
  <c r="L21" i="3"/>
  <c r="T38" i="1"/>
  <c r="U38" s="1"/>
  <c r="T37"/>
  <c r="U37" s="1"/>
  <c r="P26"/>
  <c r="P25"/>
  <c r="P24"/>
  <c r="P23"/>
  <c r="P15"/>
  <c r="P14"/>
  <c r="P13"/>
  <c r="P12"/>
  <c r="P11"/>
  <c r="P10"/>
  <c r="P9"/>
  <c r="P8"/>
  <c r="L4" i="2"/>
  <c r="L5"/>
  <c r="L6"/>
  <c r="L7"/>
  <c r="L8"/>
  <c r="L9"/>
  <c r="L46"/>
  <c r="L45"/>
  <c r="L43"/>
  <c r="L42"/>
  <c r="L41"/>
  <c r="L40"/>
  <c r="L39"/>
  <c r="P40" i="1"/>
  <c r="P39"/>
  <c r="P38"/>
  <c r="P37"/>
  <c r="P36"/>
  <c r="U36" s="1"/>
  <c r="P35"/>
  <c r="P34"/>
  <c r="L20" i="2"/>
  <c r="L19"/>
  <c r="L17"/>
  <c r="L16"/>
  <c r="L8" i="3"/>
  <c r="L12"/>
  <c r="L13"/>
  <c r="L6"/>
  <c r="L10"/>
  <c r="L9"/>
  <c r="L33" i="2"/>
  <c r="L32"/>
  <c r="L31"/>
  <c r="L14" i="1"/>
  <c r="L13"/>
  <c r="L12"/>
  <c r="L11"/>
  <c r="L10"/>
  <c r="L9"/>
  <c r="L8"/>
  <c r="L26"/>
  <c r="L23"/>
  <c r="L15"/>
  <c r="L25"/>
  <c r="L24"/>
  <c r="L9" i="7"/>
  <c r="L37" i="1"/>
  <c r="L40"/>
  <c r="L39"/>
  <c r="L38"/>
  <c r="L36"/>
  <c r="L35"/>
  <c r="U35" s="1"/>
  <c r="L34"/>
  <c r="L21" i="2"/>
  <c r="L18"/>
  <c r="L16" i="7"/>
  <c r="L10"/>
  <c r="L8"/>
  <c r="L7"/>
  <c r="L6"/>
  <c r="U40" i="1" l="1"/>
</calcChain>
</file>

<file path=xl/sharedStrings.xml><?xml version="1.0" encoding="utf-8"?>
<sst xmlns="http://schemas.openxmlformats.org/spreadsheetml/2006/main" count="714" uniqueCount="129">
  <si>
    <t>ФИО</t>
  </si>
  <si>
    <t>возраст</t>
  </si>
  <si>
    <t>вес</t>
  </si>
  <si>
    <t>весовая кат</t>
  </si>
  <si>
    <t>город</t>
  </si>
  <si>
    <t>клуб</t>
  </si>
  <si>
    <t>Гребнев Алексей Сергеевич</t>
  </si>
  <si>
    <t>Полевской</t>
  </si>
  <si>
    <t>нет</t>
  </si>
  <si>
    <t>Ведерников Иван Владимирович</t>
  </si>
  <si>
    <t>Барсуков Константин Александрович</t>
  </si>
  <si>
    <t>Георгич и КО</t>
  </si>
  <si>
    <t>Турышев Иван Александрович</t>
  </si>
  <si>
    <t>Колчанов Николай Вячеславович</t>
  </si>
  <si>
    <t>Адреналин</t>
  </si>
  <si>
    <t>Исаев Иван Олегович</t>
  </si>
  <si>
    <t>Ольков Матвей Константинович</t>
  </si>
  <si>
    <t>Мингалев Сергей Сергеевич</t>
  </si>
  <si>
    <t>VGT</t>
  </si>
  <si>
    <t xml:space="preserve">Кириллов Александр Владимирович </t>
  </si>
  <si>
    <t>Казанцев Геннадий Анатольевич</t>
  </si>
  <si>
    <t>Дюрягин Александр Сергеевич</t>
  </si>
  <si>
    <t>Каменск-Уральский</t>
  </si>
  <si>
    <t>Титан</t>
  </si>
  <si>
    <t>Тодоров Дмитрий Александрович</t>
  </si>
  <si>
    <t>Екатеринбург</t>
  </si>
  <si>
    <t>Федоров Константин Алексеевич</t>
  </si>
  <si>
    <t>№</t>
  </si>
  <si>
    <t xml:space="preserve">Пауэрлифтинг категория "18+" Абсолютка  </t>
  </si>
  <si>
    <t>Шарафеев Данила Валерьевич</t>
  </si>
  <si>
    <t>Три Кита</t>
  </si>
  <si>
    <t>Касимов Роман Мансурович</t>
  </si>
  <si>
    <t xml:space="preserve">Котугин Михаил Михайлович </t>
  </si>
  <si>
    <t>Шестаков Павел Евгеньевич</t>
  </si>
  <si>
    <t>Пауэрлифтинг категория "16-17лет" Абсолютка</t>
  </si>
  <si>
    <t>Мингалев Никита Сергеевич</t>
  </si>
  <si>
    <t>Рамазанов Рустам Фаизович</t>
  </si>
  <si>
    <t>Шахмин Иван Андреевич</t>
  </si>
  <si>
    <t>школа №20</t>
  </si>
  <si>
    <t>Кузьминых Сергей Васильевич</t>
  </si>
  <si>
    <t>Нестеров Алексей Валерьевич</t>
  </si>
  <si>
    <t>Асбест</t>
  </si>
  <si>
    <t>Ахиллес</t>
  </si>
  <si>
    <t>Шукшин Владимир Николаевич</t>
  </si>
  <si>
    <t xml:space="preserve">Панов Никита Сергеевич </t>
  </si>
  <si>
    <t xml:space="preserve">Боронина Анастасия Викторовна </t>
  </si>
  <si>
    <t>Джим Холл</t>
  </si>
  <si>
    <t>Быстров Павел Евгеньевич</t>
  </si>
  <si>
    <t>Сталь</t>
  </si>
  <si>
    <t>Клочков Денис Владимирович</t>
  </si>
  <si>
    <t>Крылатков Максим Олегович</t>
  </si>
  <si>
    <t xml:space="preserve">Быстров Александр Евгеньевич </t>
  </si>
  <si>
    <t>Ф.И.О</t>
  </si>
  <si>
    <t>Пауэрлифтинг</t>
  </si>
  <si>
    <t>жим</t>
  </si>
  <si>
    <t>тяга</t>
  </si>
  <si>
    <t>народ. Жим</t>
  </si>
  <si>
    <t>да</t>
  </si>
  <si>
    <t xml:space="preserve">Полевской </t>
  </si>
  <si>
    <t xml:space="preserve">Три Кита </t>
  </si>
  <si>
    <t>Давыдов Александр Сергеевич</t>
  </si>
  <si>
    <t>Чурбаков Кирилл Петрович</t>
  </si>
  <si>
    <t>военный жим</t>
  </si>
  <si>
    <t>Попова Анастасия Сергеевна</t>
  </si>
  <si>
    <t xml:space="preserve">Попова Анастасия Сергеевна </t>
  </si>
  <si>
    <t>Макушев Артем Леонидович</t>
  </si>
  <si>
    <t>Южаков Никита Александрович</t>
  </si>
  <si>
    <t>Присед</t>
  </si>
  <si>
    <t>Денисов Михаил Александрович</t>
  </si>
  <si>
    <t>Алимбаев Александр Анатольевич</t>
  </si>
  <si>
    <t>Жим лежа категория "Девушки" абсолютка</t>
  </si>
  <si>
    <t>Жим лежа категория до "18 лет" абсолютка</t>
  </si>
  <si>
    <t>Народный жим "18+" абсолютка</t>
  </si>
  <si>
    <t>п/п №</t>
  </si>
  <si>
    <t>Неумоин Олег Владимирович</t>
  </si>
  <si>
    <t>Хмелев Александр Владимирович</t>
  </si>
  <si>
    <t>Долгих Андрей Александрович</t>
  </si>
  <si>
    <t>Хафизов Эдуард Сергеевич</t>
  </si>
  <si>
    <t>Минеев Максим Сергеевич</t>
  </si>
  <si>
    <t>Важина Татьяна Сергеевна</t>
  </si>
  <si>
    <t>Частиков Алексей Павлович</t>
  </si>
  <si>
    <t>Бочкарев Кирилл Дмитриевич</t>
  </si>
  <si>
    <t>Пулатов Сергей Наимович</t>
  </si>
  <si>
    <t>Кругляков Константин Юрьевич</t>
  </si>
  <si>
    <t>Жим лежа категория "18+ до 82,5кг" абсолютка</t>
  </si>
  <si>
    <r>
      <t xml:space="preserve">                   </t>
    </r>
    <r>
      <rPr>
        <sz val="18"/>
        <color theme="1"/>
        <rFont val="Calibri"/>
        <family val="2"/>
        <charset val="204"/>
        <scheme val="minor"/>
      </rPr>
      <t>Присед категория "до 18" абсолютка</t>
    </r>
  </si>
  <si>
    <t xml:space="preserve">                            Тяга категория "18+" абсолютка</t>
  </si>
  <si>
    <t xml:space="preserve">                           Тяга категория "до 18" абсолютка </t>
  </si>
  <si>
    <t xml:space="preserve">                  Пауэрлифтинг категория "до 15 лет(включительно) Абсолютка</t>
  </si>
  <si>
    <t>67.5</t>
  </si>
  <si>
    <t>Подвинцев Всеволод Григорьевич</t>
  </si>
  <si>
    <t>коэф</t>
  </si>
  <si>
    <t>коэф.</t>
  </si>
  <si>
    <t>1 подход</t>
  </si>
  <si>
    <t>2 подход</t>
  </si>
  <si>
    <t>3 подход</t>
  </si>
  <si>
    <t>1 присед</t>
  </si>
  <si>
    <t>2 присед</t>
  </si>
  <si>
    <t>3 присед</t>
  </si>
  <si>
    <t>коэф присед</t>
  </si>
  <si>
    <t>1 жим</t>
  </si>
  <si>
    <t>2 жим</t>
  </si>
  <si>
    <t>3 жим</t>
  </si>
  <si>
    <t>коэф жим</t>
  </si>
  <si>
    <t>1 тяга</t>
  </si>
  <si>
    <t>3 тяга</t>
  </si>
  <si>
    <t>2 тяга</t>
  </si>
  <si>
    <t>коэф тяга</t>
  </si>
  <si>
    <t>общ коэф</t>
  </si>
  <si>
    <t>Чернавский Ярослав Станиславович</t>
  </si>
  <si>
    <t>Панов Никита Сергеевич</t>
  </si>
  <si>
    <t>Х</t>
  </si>
  <si>
    <t>1 место</t>
  </si>
  <si>
    <t>2 место</t>
  </si>
  <si>
    <t>3 место</t>
  </si>
  <si>
    <t>Жим лежа категория "18+ от 82,5 кг" абсолютка</t>
  </si>
  <si>
    <t>Шестаков Евгений Александрович</t>
  </si>
  <si>
    <t>162.5</t>
  </si>
  <si>
    <t>77.5</t>
  </si>
  <si>
    <t>вес штанги</t>
  </si>
  <si>
    <t>кол-во повтор</t>
  </si>
  <si>
    <t>Рамазанов Рустам Фаисович</t>
  </si>
  <si>
    <t>итог</t>
  </si>
  <si>
    <t>в зачет</t>
  </si>
  <si>
    <t>не зачет</t>
  </si>
  <si>
    <t>общ. Коэф.</t>
  </si>
  <si>
    <t>общ. коэф</t>
  </si>
  <si>
    <t>общ.коэф</t>
  </si>
  <si>
    <t>Военный жим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</si>
</sst>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0" fillId="3" borderId="1" xfId="0" applyFill="1" applyBorder="1"/>
    <xf numFmtId="0" fontId="0" fillId="0" borderId="0" xfId="0" applyBorder="1"/>
    <xf numFmtId="0" fontId="0" fillId="2" borderId="0" xfId="0" applyFill="1" applyBorder="1"/>
    <xf numFmtId="0" fontId="1" fillId="0" borderId="9" xfId="0" applyFont="1" applyBorder="1"/>
    <xf numFmtId="0" fontId="0" fillId="0" borderId="8" xfId="0" applyFill="1" applyBorder="1"/>
    <xf numFmtId="0" fontId="0" fillId="2" borderId="1" xfId="0" applyFont="1" applyFill="1" applyBorder="1"/>
    <xf numFmtId="0" fontId="0" fillId="0" borderId="5" xfId="0" applyBorder="1" applyAlignment="1"/>
    <xf numFmtId="0" fontId="0" fillId="0" borderId="0" xfId="0" applyBorder="1" applyAlignment="1"/>
    <xf numFmtId="0" fontId="4" fillId="0" borderId="3" xfId="0" applyFont="1" applyBorder="1" applyAlignment="1"/>
    <xf numFmtId="0" fontId="0" fillId="0" borderId="4" xfId="0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0" xfId="0" applyFont="1" applyBorder="1"/>
    <xf numFmtId="0" fontId="0" fillId="3" borderId="0" xfId="0" applyFill="1"/>
    <xf numFmtId="0" fontId="2" fillId="3" borderId="1" xfId="0" applyFont="1" applyFill="1" applyBorder="1"/>
    <xf numFmtId="0" fontId="0" fillId="3" borderId="9" xfId="0" applyFill="1" applyBorder="1"/>
    <xf numFmtId="0" fontId="7" fillId="0" borderId="1" xfId="0" applyFont="1" applyFill="1" applyBorder="1"/>
    <xf numFmtId="0" fontId="7" fillId="3" borderId="1" xfId="0" applyFont="1" applyFill="1" applyBorder="1"/>
    <xf numFmtId="0" fontId="6" fillId="0" borderId="1" xfId="0" applyFont="1" applyBorder="1"/>
    <xf numFmtId="0" fontId="0" fillId="0" borderId="4" xfId="0" applyBorder="1"/>
    <xf numFmtId="0" fontId="0" fillId="0" borderId="11" xfId="0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6" fillId="3" borderId="1" xfId="0" applyFont="1" applyFill="1" applyBorder="1"/>
    <xf numFmtId="0" fontId="6" fillId="0" borderId="1" xfId="0" applyFont="1" applyFill="1" applyBorder="1"/>
    <xf numFmtId="0" fontId="8" fillId="0" borderId="0" xfId="0" applyFo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13" xfId="0" applyBorder="1"/>
    <xf numFmtId="0" fontId="0" fillId="0" borderId="9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2" fillId="0" borderId="13" xfId="0" applyFont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5" xfId="0" applyBorder="1"/>
    <xf numFmtId="0" fontId="1" fillId="0" borderId="3" xfId="0" applyFont="1" applyBorder="1"/>
    <xf numFmtId="0" fontId="9" fillId="0" borderId="0" xfId="0" applyFont="1"/>
    <xf numFmtId="49" fontId="1" fillId="0" borderId="3" xfId="0" applyNumberFormat="1" applyFont="1" applyBorder="1" applyAlignment="1"/>
    <xf numFmtId="49" fontId="0" fillId="0" borderId="4" xfId="0" applyNumberFormat="1" applyBorder="1" applyAlignment="1"/>
    <xf numFmtId="49" fontId="0" fillId="0" borderId="5" xfId="0" applyNumberFormat="1" applyBorder="1" applyAlignment="1"/>
    <xf numFmtId="49" fontId="0" fillId="0" borderId="6" xfId="0" applyNumberFormat="1" applyBorder="1" applyAlignment="1"/>
    <xf numFmtId="49" fontId="0" fillId="0" borderId="2" xfId="0" applyNumberFormat="1" applyBorder="1" applyAlignment="1"/>
    <xf numFmtId="49" fontId="0" fillId="0" borderId="7" xfId="0" applyNumberFormat="1" applyBorder="1" applyAlignment="1"/>
    <xf numFmtId="0" fontId="0" fillId="0" borderId="5" xfId="0" applyBorder="1" applyAlignment="1"/>
    <xf numFmtId="0" fontId="0" fillId="0" borderId="7" xfId="0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4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C99"/>
      <color rgb="FF7148D8"/>
      <color rgb="FFFF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0"/>
  <sheetViews>
    <sheetView tabSelected="1" topLeftCell="A4" workbookViewId="0">
      <selection activeCell="O11" sqref="O11"/>
    </sheetView>
  </sheetViews>
  <sheetFormatPr defaultRowHeight="15"/>
  <cols>
    <col min="2" max="2" width="45.28515625" customWidth="1"/>
    <col min="3" max="3" width="19.28515625" bestFit="1" customWidth="1"/>
    <col min="4" max="4" width="6.28515625" customWidth="1"/>
    <col min="5" max="5" width="14.85546875" customWidth="1"/>
    <col min="6" max="6" width="8.140625" customWidth="1"/>
    <col min="7" max="7" width="6.85546875" customWidth="1"/>
    <col min="8" max="8" width="14.7109375" customWidth="1"/>
    <col min="10" max="10" width="6.5703125" customWidth="1"/>
    <col min="11" max="11" width="6.140625" customWidth="1"/>
    <col min="12" max="12" width="12.42578125" customWidth="1"/>
    <col min="13" max="13" width="13.42578125" customWidth="1"/>
    <col min="15" max="15" width="13.7109375" customWidth="1"/>
  </cols>
  <sheetData>
    <row r="3" spans="1:13">
      <c r="A3" s="8" t="s">
        <v>27</v>
      </c>
      <c r="B3" s="8" t="s">
        <v>52</v>
      </c>
      <c r="C3" s="8" t="s">
        <v>4</v>
      </c>
      <c r="D3" s="7" t="s">
        <v>2</v>
      </c>
      <c r="E3" s="8" t="s">
        <v>5</v>
      </c>
      <c r="F3" s="8" t="s">
        <v>1</v>
      </c>
      <c r="G3" s="7" t="s">
        <v>92</v>
      </c>
      <c r="H3" s="8" t="s">
        <v>53</v>
      </c>
      <c r="I3" s="7" t="s">
        <v>67</v>
      </c>
      <c r="J3" s="8" t="s">
        <v>54</v>
      </c>
      <c r="K3" s="8" t="s">
        <v>55</v>
      </c>
      <c r="L3" s="8" t="s">
        <v>56</v>
      </c>
      <c r="M3" s="8" t="s">
        <v>62</v>
      </c>
    </row>
    <row r="4" spans="1:13">
      <c r="A4" s="8">
        <v>1</v>
      </c>
      <c r="B4" s="9" t="s">
        <v>69</v>
      </c>
      <c r="C4" s="9" t="s">
        <v>7</v>
      </c>
      <c r="D4" s="9">
        <v>67.5</v>
      </c>
      <c r="E4" s="9" t="s">
        <v>8</v>
      </c>
      <c r="F4" s="9">
        <v>18</v>
      </c>
      <c r="G4" s="9">
        <v>0.72</v>
      </c>
      <c r="H4" s="9"/>
      <c r="I4" s="9"/>
      <c r="J4" s="9"/>
      <c r="K4" s="9" t="s">
        <v>57</v>
      </c>
      <c r="L4" s="9" t="s">
        <v>57</v>
      </c>
      <c r="M4" s="9"/>
    </row>
    <row r="5" spans="1:13">
      <c r="A5" s="8">
        <v>2</v>
      </c>
      <c r="B5" s="9" t="s">
        <v>10</v>
      </c>
      <c r="C5" s="9" t="s">
        <v>7</v>
      </c>
      <c r="D5" s="9">
        <v>86</v>
      </c>
      <c r="E5" s="9" t="s">
        <v>11</v>
      </c>
      <c r="F5" s="9">
        <v>17</v>
      </c>
      <c r="G5" s="9">
        <v>0.6</v>
      </c>
      <c r="H5" s="9"/>
      <c r="I5" s="9" t="s">
        <v>57</v>
      </c>
      <c r="J5" s="9" t="s">
        <v>57</v>
      </c>
      <c r="K5" s="9" t="s">
        <v>57</v>
      </c>
      <c r="L5" s="9"/>
      <c r="M5" s="9"/>
    </row>
    <row r="6" spans="1:13">
      <c r="A6" s="8">
        <v>3</v>
      </c>
      <c r="B6" s="9" t="s">
        <v>45</v>
      </c>
      <c r="C6" s="9" t="s">
        <v>25</v>
      </c>
      <c r="D6" s="9">
        <v>51.3</v>
      </c>
      <c r="E6" s="9" t="s">
        <v>46</v>
      </c>
      <c r="F6" s="9">
        <v>25</v>
      </c>
      <c r="G6" s="9">
        <v>0.98</v>
      </c>
      <c r="H6" s="9"/>
      <c r="I6" s="9"/>
      <c r="J6" s="9" t="s">
        <v>57</v>
      </c>
      <c r="K6" s="9"/>
      <c r="L6" s="9"/>
      <c r="M6" s="9"/>
    </row>
    <row r="7" spans="1:13">
      <c r="A7" s="8">
        <v>4</v>
      </c>
      <c r="B7" s="9" t="s">
        <v>81</v>
      </c>
      <c r="C7" s="9" t="s">
        <v>25</v>
      </c>
      <c r="D7" s="9">
        <v>89.5</v>
      </c>
      <c r="E7" s="9" t="s">
        <v>8</v>
      </c>
      <c r="F7" s="9">
        <v>26</v>
      </c>
      <c r="G7" s="9">
        <v>0.57999999999999996</v>
      </c>
      <c r="H7" s="9"/>
      <c r="I7" s="9"/>
      <c r="J7" s="9" t="s">
        <v>57</v>
      </c>
      <c r="K7" s="9" t="s">
        <v>57</v>
      </c>
      <c r="L7" s="9"/>
      <c r="M7" s="9"/>
    </row>
    <row r="8" spans="1:13">
      <c r="A8" s="8">
        <v>5</v>
      </c>
      <c r="B8" s="9" t="s">
        <v>51</v>
      </c>
      <c r="C8" s="9" t="s">
        <v>41</v>
      </c>
      <c r="D8" s="9">
        <v>67.5</v>
      </c>
      <c r="E8" s="9" t="s">
        <v>48</v>
      </c>
      <c r="F8" s="9">
        <v>31</v>
      </c>
      <c r="G8" s="9">
        <v>0.72</v>
      </c>
      <c r="H8" s="9"/>
      <c r="I8" s="9"/>
      <c r="J8" s="9"/>
      <c r="K8" s="9" t="s">
        <v>57</v>
      </c>
      <c r="L8" s="9"/>
      <c r="M8" s="9"/>
    </row>
    <row r="9" spans="1:13">
      <c r="A9" s="8">
        <v>6</v>
      </c>
      <c r="B9" s="9" t="s">
        <v>47</v>
      </c>
      <c r="C9" s="9" t="s">
        <v>41</v>
      </c>
      <c r="D9" s="9">
        <v>73.599999999999994</v>
      </c>
      <c r="E9" s="9" t="s">
        <v>48</v>
      </c>
      <c r="F9" s="9">
        <v>31</v>
      </c>
      <c r="G9" s="9">
        <v>0.67</v>
      </c>
      <c r="H9" s="9"/>
      <c r="I9" s="9"/>
      <c r="J9" s="9" t="s">
        <v>57</v>
      </c>
      <c r="K9" s="9"/>
      <c r="L9" s="9"/>
      <c r="M9" s="9"/>
    </row>
    <row r="10" spans="1:13">
      <c r="A10" s="8">
        <v>7</v>
      </c>
      <c r="B10" s="9" t="s">
        <v>79</v>
      </c>
      <c r="C10" s="9" t="s">
        <v>41</v>
      </c>
      <c r="D10" s="9">
        <v>67.400000000000006</v>
      </c>
      <c r="E10" s="9" t="s">
        <v>48</v>
      </c>
      <c r="F10" s="9">
        <v>19</v>
      </c>
      <c r="G10" s="9">
        <v>0.77</v>
      </c>
      <c r="H10" s="9"/>
      <c r="I10" s="9"/>
      <c r="J10" s="9" t="s">
        <v>57</v>
      </c>
      <c r="K10" s="9"/>
      <c r="L10" s="9"/>
      <c r="M10" s="9"/>
    </row>
    <row r="11" spans="1:13">
      <c r="A11" s="8">
        <v>8</v>
      </c>
      <c r="B11" s="9" t="s">
        <v>9</v>
      </c>
      <c r="C11" s="9" t="s">
        <v>7</v>
      </c>
      <c r="D11" s="9">
        <v>72</v>
      </c>
      <c r="E11" s="9" t="s">
        <v>11</v>
      </c>
      <c r="F11" s="9">
        <v>15</v>
      </c>
      <c r="G11" s="9">
        <v>0.68</v>
      </c>
      <c r="H11" s="9"/>
      <c r="I11" s="9" t="s">
        <v>57</v>
      </c>
      <c r="J11" s="9" t="s">
        <v>57</v>
      </c>
      <c r="K11" s="9" t="s">
        <v>57</v>
      </c>
      <c r="L11" s="9"/>
      <c r="M11" s="9"/>
    </row>
    <row r="12" spans="1:13">
      <c r="A12" s="8">
        <v>9</v>
      </c>
      <c r="B12" s="9" t="s">
        <v>6</v>
      </c>
      <c r="C12" s="9" t="s">
        <v>7</v>
      </c>
      <c r="D12" s="9">
        <v>62.8</v>
      </c>
      <c r="E12" s="9" t="s">
        <v>8</v>
      </c>
      <c r="F12" s="9">
        <v>15</v>
      </c>
      <c r="G12" s="9">
        <v>0.77</v>
      </c>
      <c r="H12" s="9" t="s">
        <v>57</v>
      </c>
      <c r="I12" s="9"/>
      <c r="J12" s="9"/>
      <c r="K12" s="9"/>
      <c r="L12" s="9"/>
      <c r="M12" s="9"/>
    </row>
    <row r="13" spans="1:13">
      <c r="A13" s="8">
        <v>10</v>
      </c>
      <c r="B13" s="9" t="s">
        <v>60</v>
      </c>
      <c r="C13" s="9" t="s">
        <v>41</v>
      </c>
      <c r="D13" s="9">
        <v>112</v>
      </c>
      <c r="E13" s="9" t="s">
        <v>8</v>
      </c>
      <c r="F13" s="9">
        <v>32</v>
      </c>
      <c r="G13" s="9">
        <v>0.53</v>
      </c>
      <c r="H13" s="9" t="s">
        <v>57</v>
      </c>
      <c r="I13" s="9"/>
      <c r="J13" s="9"/>
      <c r="K13" s="9"/>
      <c r="L13" s="9"/>
      <c r="M13" s="9"/>
    </row>
    <row r="14" spans="1:13">
      <c r="A14" s="8">
        <v>11</v>
      </c>
      <c r="B14" s="9" t="s">
        <v>68</v>
      </c>
      <c r="C14" s="9" t="s">
        <v>7</v>
      </c>
      <c r="D14" s="9">
        <v>97.7</v>
      </c>
      <c r="E14" s="9" t="s">
        <v>8</v>
      </c>
      <c r="F14" s="9">
        <v>17</v>
      </c>
      <c r="G14" s="9">
        <v>0.55000000000000004</v>
      </c>
      <c r="H14" s="9" t="s">
        <v>57</v>
      </c>
      <c r="I14" s="9"/>
      <c r="J14" s="9"/>
      <c r="K14" s="9"/>
      <c r="L14" s="9"/>
      <c r="M14" s="9"/>
    </row>
    <row r="15" spans="1:13">
      <c r="A15" s="8">
        <v>12</v>
      </c>
      <c r="B15" s="9" t="s">
        <v>76</v>
      </c>
      <c r="C15" s="9" t="s">
        <v>41</v>
      </c>
      <c r="D15" s="9">
        <v>80.8</v>
      </c>
      <c r="E15" s="9" t="s">
        <v>42</v>
      </c>
      <c r="F15" s="9">
        <v>31</v>
      </c>
      <c r="G15" s="9">
        <v>0.62</v>
      </c>
      <c r="H15" s="9"/>
      <c r="I15" s="9"/>
      <c r="J15" s="9" t="s">
        <v>57</v>
      </c>
      <c r="K15" s="9"/>
      <c r="L15" s="9" t="s">
        <v>57</v>
      </c>
      <c r="M15" s="9"/>
    </row>
    <row r="16" spans="1:13">
      <c r="A16" s="8">
        <v>13</v>
      </c>
      <c r="B16" s="9" t="s">
        <v>21</v>
      </c>
      <c r="C16" s="9" t="s">
        <v>22</v>
      </c>
      <c r="D16" s="9">
        <v>81.7</v>
      </c>
      <c r="E16" s="9" t="s">
        <v>23</v>
      </c>
      <c r="F16" s="9">
        <v>33</v>
      </c>
      <c r="G16" s="9">
        <v>0.62</v>
      </c>
      <c r="H16" s="9"/>
      <c r="I16" s="9"/>
      <c r="J16" s="9" t="s">
        <v>57</v>
      </c>
      <c r="K16" s="9" t="s">
        <v>57</v>
      </c>
      <c r="L16" s="9"/>
      <c r="M16" s="9" t="s">
        <v>57</v>
      </c>
    </row>
    <row r="17" spans="1:13">
      <c r="A17" s="8">
        <v>14</v>
      </c>
      <c r="B17" s="9" t="s">
        <v>15</v>
      </c>
      <c r="C17" s="9" t="s">
        <v>7</v>
      </c>
      <c r="D17" s="9">
        <v>69.900000000000006</v>
      </c>
      <c r="E17" s="9" t="s">
        <v>8</v>
      </c>
      <c r="F17" s="9">
        <v>17</v>
      </c>
      <c r="G17" s="9">
        <v>0.7</v>
      </c>
      <c r="H17" s="9" t="s">
        <v>57</v>
      </c>
      <c r="I17" s="9"/>
      <c r="J17" s="9"/>
      <c r="K17" s="9"/>
      <c r="L17" s="9"/>
      <c r="M17" s="9"/>
    </row>
    <row r="18" spans="1:13">
      <c r="A18" s="8">
        <v>15</v>
      </c>
      <c r="B18" s="9" t="s">
        <v>20</v>
      </c>
      <c r="C18" s="9" t="s">
        <v>7</v>
      </c>
      <c r="D18" s="9">
        <v>67</v>
      </c>
      <c r="E18" s="9" t="s">
        <v>8</v>
      </c>
      <c r="F18" s="9">
        <v>27</v>
      </c>
      <c r="G18" s="9">
        <v>0.73</v>
      </c>
      <c r="H18" s="9"/>
      <c r="I18" s="9"/>
      <c r="J18" s="9" t="s">
        <v>57</v>
      </c>
      <c r="K18" s="9" t="s">
        <v>57</v>
      </c>
      <c r="L18" s="9"/>
      <c r="M18" s="9"/>
    </row>
    <row r="19" spans="1:13">
      <c r="A19" s="8">
        <v>16</v>
      </c>
      <c r="B19" s="9" t="s">
        <v>31</v>
      </c>
      <c r="C19" s="9" t="s">
        <v>7</v>
      </c>
      <c r="D19" s="9">
        <v>61.9</v>
      </c>
      <c r="E19" s="9" t="s">
        <v>30</v>
      </c>
      <c r="F19" s="9">
        <v>14</v>
      </c>
      <c r="G19" s="9">
        <v>0.78</v>
      </c>
      <c r="H19" s="9" t="s">
        <v>57</v>
      </c>
      <c r="I19" s="9"/>
      <c r="J19" s="9"/>
      <c r="K19" s="9"/>
      <c r="L19" s="9"/>
      <c r="M19" s="9"/>
    </row>
    <row r="20" spans="1:13">
      <c r="A20" s="8">
        <v>17</v>
      </c>
      <c r="B20" s="9" t="s">
        <v>19</v>
      </c>
      <c r="C20" s="9" t="s">
        <v>7</v>
      </c>
      <c r="D20" s="9">
        <v>80.5</v>
      </c>
      <c r="E20" s="9" t="s">
        <v>18</v>
      </c>
      <c r="F20" s="9">
        <v>19</v>
      </c>
      <c r="G20" s="9">
        <v>0.63</v>
      </c>
      <c r="H20" s="9" t="s">
        <v>57</v>
      </c>
      <c r="I20" s="9"/>
      <c r="J20" s="9"/>
      <c r="K20" s="9"/>
      <c r="L20" s="9"/>
      <c r="M20" s="9"/>
    </row>
    <row r="21" spans="1:13">
      <c r="A21" s="8">
        <v>18</v>
      </c>
      <c r="B21" s="9" t="s">
        <v>49</v>
      </c>
      <c r="C21" s="9" t="s">
        <v>25</v>
      </c>
      <c r="D21" s="9">
        <v>81.599999999999994</v>
      </c>
      <c r="E21" s="9" t="s">
        <v>8</v>
      </c>
      <c r="F21" s="9">
        <v>22</v>
      </c>
      <c r="G21" s="9">
        <v>0.62</v>
      </c>
      <c r="H21" s="9" t="s">
        <v>57</v>
      </c>
      <c r="I21" s="9"/>
      <c r="J21" s="9"/>
      <c r="K21" s="9"/>
      <c r="L21" s="9"/>
      <c r="M21" s="9"/>
    </row>
    <row r="22" spans="1:13">
      <c r="A22" s="8">
        <v>19</v>
      </c>
      <c r="B22" s="9" t="s">
        <v>13</v>
      </c>
      <c r="C22" s="9" t="s">
        <v>7</v>
      </c>
      <c r="D22" s="9">
        <v>86</v>
      </c>
      <c r="E22" s="9" t="s">
        <v>14</v>
      </c>
      <c r="F22" s="9">
        <v>29</v>
      </c>
      <c r="G22" s="9">
        <v>0.6</v>
      </c>
      <c r="H22" s="9" t="s">
        <v>57</v>
      </c>
      <c r="I22" s="9"/>
      <c r="J22" s="9"/>
      <c r="K22" s="9"/>
      <c r="L22" s="9"/>
      <c r="M22" s="9"/>
    </row>
    <row r="23" spans="1:13">
      <c r="A23" s="8">
        <v>20</v>
      </c>
      <c r="B23" s="9" t="s">
        <v>32</v>
      </c>
      <c r="C23" s="9" t="s">
        <v>7</v>
      </c>
      <c r="D23" s="9">
        <v>53.6</v>
      </c>
      <c r="E23" s="9" t="s">
        <v>30</v>
      </c>
      <c r="F23" s="9">
        <v>13</v>
      </c>
      <c r="G23" s="9">
        <v>0.91</v>
      </c>
      <c r="H23" s="9" t="s">
        <v>57</v>
      </c>
      <c r="I23" s="9"/>
      <c r="J23" s="9"/>
      <c r="K23" s="9"/>
      <c r="L23" s="9"/>
      <c r="M23" s="9"/>
    </row>
    <row r="24" spans="1:13">
      <c r="A24" s="8">
        <v>21</v>
      </c>
      <c r="B24" s="9" t="s">
        <v>83</v>
      </c>
      <c r="C24" s="9" t="s">
        <v>7</v>
      </c>
      <c r="D24" s="9">
        <v>90</v>
      </c>
      <c r="E24" s="9" t="s">
        <v>11</v>
      </c>
      <c r="F24" s="9">
        <v>30</v>
      </c>
      <c r="G24" s="9">
        <v>0.57999999999999996</v>
      </c>
      <c r="H24" s="9"/>
      <c r="I24" s="9"/>
      <c r="J24" s="9" t="s">
        <v>57</v>
      </c>
      <c r="K24" s="9"/>
      <c r="L24" s="9"/>
      <c r="M24" s="9"/>
    </row>
    <row r="25" spans="1:13">
      <c r="A25" s="8">
        <v>22</v>
      </c>
      <c r="B25" s="9" t="s">
        <v>50</v>
      </c>
      <c r="C25" s="9" t="s">
        <v>7</v>
      </c>
      <c r="D25" s="9">
        <v>89</v>
      </c>
      <c r="E25" s="9" t="s">
        <v>8</v>
      </c>
      <c r="F25" s="9">
        <v>18</v>
      </c>
      <c r="G25" s="9">
        <v>0.57999999999999996</v>
      </c>
      <c r="H25" s="9"/>
      <c r="I25" s="9"/>
      <c r="J25" s="9"/>
      <c r="K25" s="9" t="s">
        <v>57</v>
      </c>
      <c r="L25" s="9"/>
      <c r="M25" s="9"/>
    </row>
    <row r="26" spans="1:13">
      <c r="A26" s="8">
        <v>23</v>
      </c>
      <c r="B26" s="9" t="s">
        <v>39</v>
      </c>
      <c r="C26" s="9" t="s">
        <v>7</v>
      </c>
      <c r="D26" s="9">
        <v>70.8</v>
      </c>
      <c r="E26" s="9" t="s">
        <v>8</v>
      </c>
      <c r="F26" s="9">
        <v>33</v>
      </c>
      <c r="G26" s="9">
        <v>0.69</v>
      </c>
      <c r="H26" s="9"/>
      <c r="I26" s="9"/>
      <c r="J26" s="9" t="s">
        <v>57</v>
      </c>
      <c r="K26" s="9"/>
      <c r="L26" s="9"/>
      <c r="M26" s="9"/>
    </row>
    <row r="27" spans="1:13">
      <c r="A27" s="8">
        <v>24</v>
      </c>
      <c r="B27" s="9" t="s">
        <v>65</v>
      </c>
      <c r="C27" s="9" t="s">
        <v>7</v>
      </c>
      <c r="D27" s="9">
        <v>47.5</v>
      </c>
      <c r="E27" s="9" t="s">
        <v>30</v>
      </c>
      <c r="F27" s="9">
        <v>13</v>
      </c>
      <c r="G27" s="9">
        <v>1.06</v>
      </c>
      <c r="H27" s="9" t="s">
        <v>57</v>
      </c>
      <c r="I27" s="9"/>
      <c r="J27" s="9"/>
      <c r="K27" s="9"/>
      <c r="L27" s="9"/>
      <c r="M27" s="9"/>
    </row>
    <row r="28" spans="1:13">
      <c r="A28" s="8">
        <v>25</v>
      </c>
      <c r="B28" s="9" t="s">
        <v>35</v>
      </c>
      <c r="C28" s="9" t="s">
        <v>7</v>
      </c>
      <c r="D28" s="9">
        <v>110.3</v>
      </c>
      <c r="E28" s="9" t="s">
        <v>8</v>
      </c>
      <c r="F28" s="9">
        <v>29</v>
      </c>
      <c r="G28" s="9">
        <v>0.53</v>
      </c>
      <c r="H28" s="9"/>
      <c r="I28" s="9"/>
      <c r="J28" s="9"/>
      <c r="K28" s="9"/>
      <c r="L28" s="9" t="s">
        <v>57</v>
      </c>
      <c r="M28" s="9"/>
    </row>
    <row r="29" spans="1:13">
      <c r="A29" s="8">
        <v>26</v>
      </c>
      <c r="B29" s="9" t="s">
        <v>17</v>
      </c>
      <c r="C29" s="9" t="s">
        <v>7</v>
      </c>
      <c r="D29" s="9">
        <v>90.9</v>
      </c>
      <c r="E29" s="9" t="s">
        <v>18</v>
      </c>
      <c r="F29" s="9">
        <v>19</v>
      </c>
      <c r="G29" s="9">
        <v>0.57999999999999996</v>
      </c>
      <c r="H29" s="9" t="s">
        <v>57</v>
      </c>
      <c r="I29" s="9"/>
      <c r="J29" s="9"/>
      <c r="K29" s="9"/>
      <c r="L29" s="9"/>
      <c r="M29" s="9"/>
    </row>
    <row r="30" spans="1:13">
      <c r="A30" s="8">
        <v>27</v>
      </c>
      <c r="B30" s="9" t="s">
        <v>78</v>
      </c>
      <c r="C30" s="9" t="s">
        <v>41</v>
      </c>
      <c r="D30" s="9">
        <v>74.400000000000006</v>
      </c>
      <c r="E30" s="9" t="s">
        <v>48</v>
      </c>
      <c r="F30" s="9">
        <v>18</v>
      </c>
      <c r="G30" s="9">
        <v>0.66</v>
      </c>
      <c r="H30" s="9" t="s">
        <v>57</v>
      </c>
      <c r="I30" s="9"/>
      <c r="J30" s="9"/>
      <c r="K30" s="9"/>
      <c r="L30" s="9"/>
      <c r="M30" s="9"/>
    </row>
    <row r="31" spans="1:13">
      <c r="A31" s="8">
        <v>28</v>
      </c>
      <c r="B31" s="9" t="s">
        <v>40</v>
      </c>
      <c r="C31" s="9" t="s">
        <v>41</v>
      </c>
      <c r="D31" s="9">
        <v>101.6</v>
      </c>
      <c r="E31" s="9" t="s">
        <v>8</v>
      </c>
      <c r="F31" s="9">
        <v>29</v>
      </c>
      <c r="G31" s="9">
        <v>0.55000000000000004</v>
      </c>
      <c r="H31" s="9"/>
      <c r="I31" s="9"/>
      <c r="J31" s="9" t="s">
        <v>57</v>
      </c>
      <c r="K31" s="9"/>
      <c r="L31" s="9" t="s">
        <v>57</v>
      </c>
      <c r="M31" s="9" t="s">
        <v>57</v>
      </c>
    </row>
    <row r="32" spans="1:13">
      <c r="A32" s="8">
        <v>29</v>
      </c>
      <c r="B32" s="9" t="s">
        <v>74</v>
      </c>
      <c r="C32" s="9" t="s">
        <v>7</v>
      </c>
      <c r="D32" s="9">
        <v>82</v>
      </c>
      <c r="E32" s="9" t="s">
        <v>8</v>
      </c>
      <c r="F32" s="9">
        <v>29</v>
      </c>
      <c r="G32" s="9">
        <v>0.62</v>
      </c>
      <c r="H32" s="9"/>
      <c r="I32" s="9"/>
      <c r="J32" s="9"/>
      <c r="K32" s="9"/>
      <c r="L32" s="9" t="s">
        <v>57</v>
      </c>
      <c r="M32" s="9"/>
    </row>
    <row r="33" spans="1:13">
      <c r="A33" s="8">
        <v>30</v>
      </c>
      <c r="B33" s="9" t="s">
        <v>16</v>
      </c>
      <c r="C33" s="9" t="s">
        <v>7</v>
      </c>
      <c r="D33" s="9">
        <v>70.5</v>
      </c>
      <c r="E33" s="9" t="s">
        <v>8</v>
      </c>
      <c r="F33" s="9">
        <v>17</v>
      </c>
      <c r="G33" s="9">
        <v>0.69</v>
      </c>
      <c r="H33" s="9" t="s">
        <v>57</v>
      </c>
      <c r="I33" s="9"/>
      <c r="J33" s="9"/>
      <c r="K33" s="9"/>
      <c r="L33" s="9"/>
      <c r="M33" s="9"/>
    </row>
    <row r="34" spans="1:13">
      <c r="A34" s="8">
        <v>31</v>
      </c>
      <c r="B34" s="9" t="s">
        <v>44</v>
      </c>
      <c r="C34" s="9" t="s">
        <v>7</v>
      </c>
      <c r="D34" s="9">
        <v>60.5</v>
      </c>
      <c r="E34" s="9" t="s">
        <v>30</v>
      </c>
      <c r="F34" s="9">
        <v>17</v>
      </c>
      <c r="G34" s="9">
        <v>0.8</v>
      </c>
      <c r="H34" s="9"/>
      <c r="I34" s="9"/>
      <c r="J34" s="9" t="s">
        <v>57</v>
      </c>
      <c r="K34" s="9"/>
      <c r="L34" s="9"/>
      <c r="M34" s="9"/>
    </row>
    <row r="35" spans="1:13">
      <c r="A35" s="8">
        <v>32</v>
      </c>
      <c r="B35" s="9" t="s">
        <v>90</v>
      </c>
      <c r="C35" s="9" t="s">
        <v>7</v>
      </c>
      <c r="D35" s="9">
        <v>66.7</v>
      </c>
      <c r="E35" s="9" t="s">
        <v>8</v>
      </c>
      <c r="F35" s="9">
        <v>19</v>
      </c>
      <c r="G35" s="9">
        <v>0.73</v>
      </c>
      <c r="H35" s="9"/>
      <c r="I35" s="9" t="s">
        <v>57</v>
      </c>
      <c r="J35" s="9" t="s">
        <v>57</v>
      </c>
      <c r="K35" s="9"/>
      <c r="L35" s="9"/>
      <c r="M35" s="9"/>
    </row>
    <row r="36" spans="1:13">
      <c r="A36" s="8">
        <v>33</v>
      </c>
      <c r="B36" s="9" t="s">
        <v>63</v>
      </c>
      <c r="C36" s="9" t="s">
        <v>7</v>
      </c>
      <c r="D36" s="9">
        <v>43</v>
      </c>
      <c r="E36" s="9" t="s">
        <v>30</v>
      </c>
      <c r="F36" s="9">
        <v>33</v>
      </c>
      <c r="G36" s="9">
        <v>1.1200000000000001</v>
      </c>
      <c r="H36" s="9"/>
      <c r="I36" s="9"/>
      <c r="J36" s="9" t="s">
        <v>57</v>
      </c>
      <c r="K36" s="9"/>
      <c r="L36" s="9" t="s">
        <v>57</v>
      </c>
      <c r="M36" s="9" t="s">
        <v>57</v>
      </c>
    </row>
    <row r="37" spans="1:13">
      <c r="A37" s="8">
        <v>34</v>
      </c>
      <c r="B37" s="16" t="s">
        <v>82</v>
      </c>
      <c r="C37" s="16" t="s">
        <v>25</v>
      </c>
      <c r="D37" s="9">
        <v>80</v>
      </c>
      <c r="E37" s="16" t="s">
        <v>8</v>
      </c>
      <c r="F37" s="16">
        <v>25</v>
      </c>
      <c r="G37" s="9">
        <v>0.63</v>
      </c>
      <c r="H37" s="33"/>
      <c r="I37" s="16" t="s">
        <v>57</v>
      </c>
      <c r="J37" s="16" t="s">
        <v>57</v>
      </c>
      <c r="K37" s="16" t="s">
        <v>57</v>
      </c>
      <c r="L37" s="33"/>
      <c r="M37" s="33"/>
    </row>
    <row r="38" spans="1:13">
      <c r="A38" s="8">
        <v>35</v>
      </c>
      <c r="B38" s="9" t="s">
        <v>36</v>
      </c>
      <c r="C38" s="9" t="s">
        <v>25</v>
      </c>
      <c r="D38" s="9">
        <v>79</v>
      </c>
      <c r="E38" s="9" t="s">
        <v>8</v>
      </c>
      <c r="F38" s="9">
        <v>38</v>
      </c>
      <c r="G38" s="9">
        <v>0.63</v>
      </c>
      <c r="H38" s="9"/>
      <c r="I38" s="9"/>
      <c r="J38" s="9" t="s">
        <v>57</v>
      </c>
      <c r="K38" s="9"/>
      <c r="L38" s="9" t="s">
        <v>57</v>
      </c>
      <c r="M38" s="9"/>
    </row>
    <row r="39" spans="1:13">
      <c r="A39" s="8">
        <v>36</v>
      </c>
      <c r="B39" s="9" t="s">
        <v>24</v>
      </c>
      <c r="C39" s="9" t="s">
        <v>25</v>
      </c>
      <c r="D39" s="9">
        <v>74.2</v>
      </c>
      <c r="E39" s="9" t="s">
        <v>8</v>
      </c>
      <c r="F39" s="9">
        <v>32</v>
      </c>
      <c r="G39" s="9">
        <v>0.67</v>
      </c>
      <c r="H39" s="9" t="s">
        <v>57</v>
      </c>
      <c r="I39" s="9"/>
      <c r="J39" s="9"/>
      <c r="K39" s="9"/>
      <c r="L39" s="9"/>
      <c r="M39" s="9"/>
    </row>
    <row r="40" spans="1:13">
      <c r="A40" s="8">
        <v>37</v>
      </c>
      <c r="B40" s="9" t="s">
        <v>12</v>
      </c>
      <c r="C40" s="9" t="s">
        <v>7</v>
      </c>
      <c r="D40" s="9">
        <v>69.599999999999994</v>
      </c>
      <c r="E40" s="9" t="s">
        <v>8</v>
      </c>
      <c r="F40" s="9">
        <v>16</v>
      </c>
      <c r="G40" s="9">
        <v>0.7</v>
      </c>
      <c r="H40" s="9" t="s">
        <v>57</v>
      </c>
      <c r="I40" s="9"/>
      <c r="J40" s="9"/>
      <c r="K40" s="9"/>
      <c r="L40" s="9"/>
      <c r="M40" s="9"/>
    </row>
    <row r="41" spans="1:13">
      <c r="A41" s="8">
        <v>38</v>
      </c>
      <c r="B41" s="9" t="s">
        <v>26</v>
      </c>
      <c r="C41" s="9" t="s">
        <v>7</v>
      </c>
      <c r="D41" s="9">
        <v>68.599999999999994</v>
      </c>
      <c r="E41" s="9" t="s">
        <v>8</v>
      </c>
      <c r="F41" s="9">
        <v>32</v>
      </c>
      <c r="G41" s="9">
        <v>0.71</v>
      </c>
      <c r="H41" s="9" t="s">
        <v>57</v>
      </c>
      <c r="I41" s="9"/>
      <c r="J41" s="9"/>
      <c r="K41" s="9"/>
      <c r="L41" s="9"/>
      <c r="M41" s="9"/>
    </row>
    <row r="42" spans="1:13">
      <c r="A42" s="8">
        <v>39</v>
      </c>
      <c r="B42" s="9" t="s">
        <v>77</v>
      </c>
      <c r="C42" s="9" t="s">
        <v>41</v>
      </c>
      <c r="D42" s="9">
        <v>67.599999999999994</v>
      </c>
      <c r="E42" s="9" t="s">
        <v>48</v>
      </c>
      <c r="F42" s="9">
        <v>14</v>
      </c>
      <c r="G42" s="9">
        <v>0.72</v>
      </c>
      <c r="H42" s="9" t="s">
        <v>57</v>
      </c>
      <c r="I42" s="9"/>
      <c r="J42" s="9"/>
      <c r="K42" s="9"/>
      <c r="L42" s="9"/>
      <c r="M42" s="9"/>
    </row>
    <row r="43" spans="1:13">
      <c r="A43" s="8">
        <v>40</v>
      </c>
      <c r="B43" s="9" t="s">
        <v>75</v>
      </c>
      <c r="C43" s="9" t="s">
        <v>7</v>
      </c>
      <c r="D43" s="9">
        <v>108.1</v>
      </c>
      <c r="E43" s="9" t="s">
        <v>8</v>
      </c>
      <c r="F43" s="9">
        <v>34</v>
      </c>
      <c r="G43" s="9">
        <v>0.53</v>
      </c>
      <c r="H43" s="9"/>
      <c r="I43" s="9"/>
      <c r="J43" s="9" t="s">
        <v>57</v>
      </c>
      <c r="K43" s="9"/>
      <c r="L43" s="9"/>
      <c r="M43" s="9"/>
    </row>
    <row r="44" spans="1:13">
      <c r="A44" s="8">
        <v>41</v>
      </c>
      <c r="B44" s="9" t="s">
        <v>80</v>
      </c>
      <c r="C44" s="9" t="s">
        <v>25</v>
      </c>
      <c r="D44" s="9">
        <v>74.2</v>
      </c>
      <c r="E44" s="9" t="s">
        <v>8</v>
      </c>
      <c r="F44" s="9">
        <v>30</v>
      </c>
      <c r="G44" s="9">
        <v>0.67</v>
      </c>
      <c r="H44" s="9"/>
      <c r="I44" s="9"/>
      <c r="J44" s="9"/>
      <c r="K44" s="9" t="s">
        <v>57</v>
      </c>
      <c r="L44" s="9"/>
      <c r="M44" s="9"/>
    </row>
    <row r="45" spans="1:13">
      <c r="A45" s="8">
        <v>42</v>
      </c>
      <c r="B45" s="9" t="s">
        <v>109</v>
      </c>
      <c r="C45" s="9" t="s">
        <v>7</v>
      </c>
      <c r="D45" s="9">
        <v>40.4</v>
      </c>
      <c r="E45" s="9" t="s">
        <v>30</v>
      </c>
      <c r="F45" s="9">
        <v>13</v>
      </c>
      <c r="G45" s="9">
        <v>1.3</v>
      </c>
      <c r="H45" s="9" t="s">
        <v>57</v>
      </c>
      <c r="I45" s="9"/>
      <c r="J45" s="9"/>
      <c r="K45" s="9"/>
      <c r="L45" s="9"/>
      <c r="M45" s="9"/>
    </row>
    <row r="46" spans="1:13">
      <c r="A46" s="8">
        <v>43</v>
      </c>
      <c r="B46" s="9" t="s">
        <v>61</v>
      </c>
      <c r="C46" s="9" t="s">
        <v>7</v>
      </c>
      <c r="D46" s="9">
        <v>61.5</v>
      </c>
      <c r="E46" s="9" t="s">
        <v>30</v>
      </c>
      <c r="F46" s="9">
        <v>17</v>
      </c>
      <c r="G46" s="9">
        <v>0.79</v>
      </c>
      <c r="H46" s="9"/>
      <c r="I46" s="9"/>
      <c r="J46" s="9"/>
      <c r="K46" s="9"/>
      <c r="L46" s="9"/>
      <c r="M46" s="9" t="s">
        <v>57</v>
      </c>
    </row>
    <row r="47" spans="1:13">
      <c r="A47" s="8">
        <v>44</v>
      </c>
      <c r="B47" s="9" t="s">
        <v>29</v>
      </c>
      <c r="C47" s="9" t="s">
        <v>7</v>
      </c>
      <c r="D47" s="9">
        <v>65</v>
      </c>
      <c r="E47" s="9" t="s">
        <v>30</v>
      </c>
      <c r="F47" s="9">
        <v>17</v>
      </c>
      <c r="G47" s="9">
        <v>0.72</v>
      </c>
      <c r="H47" s="9"/>
      <c r="I47" s="9" t="s">
        <v>57</v>
      </c>
      <c r="J47" s="9" t="s">
        <v>57</v>
      </c>
      <c r="K47" s="9" t="s">
        <v>57</v>
      </c>
      <c r="L47" s="9"/>
      <c r="M47" s="9"/>
    </row>
    <row r="48" spans="1:13">
      <c r="A48" s="8">
        <v>45</v>
      </c>
      <c r="B48" s="9" t="s">
        <v>37</v>
      </c>
      <c r="C48" s="9" t="s">
        <v>7</v>
      </c>
      <c r="D48" s="9">
        <v>70.2</v>
      </c>
      <c r="E48" s="9" t="s">
        <v>38</v>
      </c>
      <c r="F48" s="9">
        <v>15</v>
      </c>
      <c r="G48" s="9">
        <v>0.7</v>
      </c>
      <c r="H48" s="9"/>
      <c r="I48" s="9" t="s">
        <v>57</v>
      </c>
      <c r="J48" s="9" t="s">
        <v>57</v>
      </c>
      <c r="K48" s="9"/>
      <c r="L48" s="9"/>
      <c r="M48" s="9"/>
    </row>
    <row r="49" spans="1:17">
      <c r="A49" s="7">
        <v>46</v>
      </c>
      <c r="B49" s="9" t="s">
        <v>116</v>
      </c>
      <c r="C49" s="9" t="s">
        <v>7</v>
      </c>
      <c r="D49" s="9">
        <v>84</v>
      </c>
      <c r="E49" s="9" t="s">
        <v>8</v>
      </c>
      <c r="F49" s="9"/>
      <c r="G49" s="9">
        <v>0.61</v>
      </c>
      <c r="H49" s="9"/>
      <c r="I49" s="9"/>
      <c r="J49" s="9" t="s">
        <v>57</v>
      </c>
      <c r="K49" s="9"/>
      <c r="L49" s="9"/>
      <c r="M49" s="9"/>
    </row>
    <row r="50" spans="1:17">
      <c r="A50" s="7">
        <v>47</v>
      </c>
      <c r="B50" s="9" t="s">
        <v>33</v>
      </c>
      <c r="C50" s="9" t="s">
        <v>7</v>
      </c>
      <c r="D50" s="9">
        <v>60</v>
      </c>
      <c r="E50" s="9" t="s">
        <v>30</v>
      </c>
      <c r="F50" s="9">
        <v>15</v>
      </c>
      <c r="G50" s="9">
        <v>0.81</v>
      </c>
      <c r="H50" s="9" t="s">
        <v>57</v>
      </c>
      <c r="I50" s="9"/>
      <c r="J50" s="9"/>
      <c r="K50" s="9"/>
      <c r="L50" s="9"/>
      <c r="M50" s="9"/>
    </row>
    <row r="51" spans="1:17">
      <c r="A51" s="7">
        <v>48</v>
      </c>
      <c r="B51" s="9" t="s">
        <v>43</v>
      </c>
      <c r="C51" s="9" t="s">
        <v>41</v>
      </c>
      <c r="D51" s="9">
        <v>82.5</v>
      </c>
      <c r="E51" s="9" t="s">
        <v>42</v>
      </c>
      <c r="F51" s="9">
        <v>29</v>
      </c>
      <c r="G51" s="9">
        <v>0.61</v>
      </c>
      <c r="H51" s="9"/>
      <c r="I51" s="9"/>
      <c r="J51" s="9" t="s">
        <v>57</v>
      </c>
      <c r="K51" s="9"/>
      <c r="L51" s="9" t="s">
        <v>57</v>
      </c>
      <c r="M51" s="9"/>
    </row>
    <row r="52" spans="1:17">
      <c r="A52" s="7">
        <v>49</v>
      </c>
      <c r="B52" s="34" t="s">
        <v>66</v>
      </c>
      <c r="C52" s="9" t="s">
        <v>7</v>
      </c>
      <c r="D52" s="9">
        <v>51.9</v>
      </c>
      <c r="E52" s="9" t="s">
        <v>11</v>
      </c>
      <c r="F52" s="9">
        <v>15</v>
      </c>
      <c r="G52" s="9">
        <v>0.95</v>
      </c>
      <c r="H52" s="9"/>
      <c r="I52" s="9" t="s">
        <v>57</v>
      </c>
      <c r="J52" s="9" t="s">
        <v>57</v>
      </c>
      <c r="K52" s="9" t="s">
        <v>57</v>
      </c>
      <c r="L52" s="9"/>
      <c r="M52" s="9"/>
    </row>
    <row r="53" spans="1:17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12"/>
      <c r="O53" s="12"/>
      <c r="P53" s="12"/>
      <c r="Q53" s="12"/>
    </row>
    <row r="54" spans="1:17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2"/>
      <c r="N54" s="12"/>
      <c r="O54" s="12"/>
      <c r="P54" s="12"/>
      <c r="Q54" s="12"/>
    </row>
    <row r="55" spans="1:17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12"/>
      <c r="O55" s="12"/>
      <c r="P55" s="12"/>
      <c r="Q55" s="12"/>
    </row>
    <row r="56" spans="1:17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2"/>
      <c r="N56" s="12"/>
      <c r="O56" s="12"/>
      <c r="P56" s="12"/>
      <c r="Q56" s="12"/>
    </row>
    <row r="57" spans="1:17">
      <c r="A57" s="1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4"/>
      <c r="N57" s="12"/>
      <c r="O57" s="12"/>
      <c r="P57" s="12"/>
      <c r="Q57" s="12"/>
    </row>
    <row r="58" spans="1:17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12"/>
      <c r="O58" s="12"/>
      <c r="P58" s="12"/>
      <c r="Q58" s="12"/>
    </row>
    <row r="59" spans="1:17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2"/>
      <c r="N59" s="12"/>
      <c r="O59" s="12"/>
      <c r="P59" s="12"/>
      <c r="Q59" s="12"/>
    </row>
    <row r="60" spans="1:17">
      <c r="A60" s="12"/>
      <c r="B60" s="10"/>
      <c r="C60" s="10"/>
      <c r="D60" s="12"/>
      <c r="E60" s="12"/>
      <c r="F60" s="10"/>
      <c r="G60" s="12"/>
      <c r="H60" s="12"/>
      <c r="I60" s="12"/>
      <c r="J60" s="12"/>
      <c r="K60" s="12"/>
      <c r="L60" s="12"/>
      <c r="M60" s="12"/>
      <c r="N60" s="12"/>
    </row>
  </sheetData>
  <sortState ref="B4:L54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5:V50"/>
  <sheetViews>
    <sheetView topLeftCell="A7" workbookViewId="0">
      <selection activeCell="B32" sqref="B32:H32"/>
    </sheetView>
  </sheetViews>
  <sheetFormatPr defaultRowHeight="15"/>
  <cols>
    <col min="1" max="1" width="9.85546875" customWidth="1"/>
    <col min="2" max="2" width="35.7109375" customWidth="1"/>
    <col min="5" max="5" width="20.5703125" customWidth="1"/>
    <col min="6" max="6" width="18.7109375" customWidth="1"/>
    <col min="7" max="7" width="13.28515625" customWidth="1"/>
    <col min="12" max="12" width="13" customWidth="1"/>
  </cols>
  <sheetData>
    <row r="5" spans="1:22">
      <c r="C5" s="50" t="s">
        <v>28</v>
      </c>
      <c r="D5" s="51"/>
      <c r="E5" s="51"/>
      <c r="F5" s="52"/>
    </row>
    <row r="6" spans="1:22">
      <c r="C6" s="53"/>
      <c r="D6" s="54"/>
      <c r="E6" s="54"/>
      <c r="F6" s="55"/>
    </row>
    <row r="7" spans="1:22">
      <c r="A7" s="1" t="s">
        <v>27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8" t="s">
        <v>5</v>
      </c>
      <c r="H7" s="8" t="s">
        <v>91</v>
      </c>
      <c r="I7" s="7" t="s">
        <v>96</v>
      </c>
      <c r="J7" s="7" t="s">
        <v>97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106</v>
      </c>
      <c r="S7" s="7" t="s">
        <v>105</v>
      </c>
      <c r="T7" s="7" t="s">
        <v>107</v>
      </c>
      <c r="U7" s="7" t="s">
        <v>108</v>
      </c>
      <c r="V7" s="8"/>
    </row>
    <row r="8" spans="1:22">
      <c r="A8" s="1">
        <v>1</v>
      </c>
      <c r="B8" s="11" t="s">
        <v>60</v>
      </c>
      <c r="C8" s="11">
        <v>32</v>
      </c>
      <c r="D8" s="11">
        <v>112</v>
      </c>
      <c r="E8" s="11">
        <v>125</v>
      </c>
      <c r="F8" s="11" t="s">
        <v>41</v>
      </c>
      <c r="G8" s="11" t="s">
        <v>8</v>
      </c>
      <c r="H8" s="11">
        <v>0.53</v>
      </c>
      <c r="I8" s="11">
        <v>250</v>
      </c>
      <c r="J8" s="11">
        <v>260</v>
      </c>
      <c r="K8" s="35">
        <v>270</v>
      </c>
      <c r="L8" s="11">
        <f>J8*H8</f>
        <v>137.80000000000001</v>
      </c>
      <c r="M8" s="11">
        <v>175</v>
      </c>
      <c r="N8" s="11">
        <v>185</v>
      </c>
      <c r="O8" s="11">
        <v>192.5</v>
      </c>
      <c r="P8" s="11">
        <f t="shared" ref="P8:P14" si="0">O8*H8</f>
        <v>102.02500000000001</v>
      </c>
      <c r="Q8" s="11">
        <v>240</v>
      </c>
      <c r="R8" s="11">
        <v>255</v>
      </c>
      <c r="S8" s="35">
        <v>265</v>
      </c>
      <c r="T8" s="11">
        <f>R8*H8</f>
        <v>135.15</v>
      </c>
      <c r="U8" s="11">
        <f t="shared" ref="U8:U15" si="1">T8+P8+L8</f>
        <v>374.97500000000002</v>
      </c>
      <c r="V8" s="11" t="s">
        <v>112</v>
      </c>
    </row>
    <row r="9" spans="1:22">
      <c r="A9" s="1">
        <v>2</v>
      </c>
      <c r="B9" s="1" t="s">
        <v>19</v>
      </c>
      <c r="C9" s="1">
        <v>19</v>
      </c>
      <c r="D9" s="1">
        <v>80.5</v>
      </c>
      <c r="E9" s="1">
        <v>82.5</v>
      </c>
      <c r="F9" s="1" t="s">
        <v>7</v>
      </c>
      <c r="G9" s="8" t="s">
        <v>18</v>
      </c>
      <c r="H9" s="7">
        <v>0.63</v>
      </c>
      <c r="I9" s="7">
        <v>150</v>
      </c>
      <c r="J9" s="7">
        <v>160</v>
      </c>
      <c r="K9" s="36">
        <v>170</v>
      </c>
      <c r="L9" s="8">
        <f>J9*H9</f>
        <v>100.8</v>
      </c>
      <c r="M9" s="8">
        <v>90</v>
      </c>
      <c r="N9" s="8">
        <v>95</v>
      </c>
      <c r="O9" s="8">
        <v>100</v>
      </c>
      <c r="P9" s="8">
        <f t="shared" si="0"/>
        <v>63</v>
      </c>
      <c r="Q9" s="8">
        <v>145</v>
      </c>
      <c r="R9" s="8">
        <v>155</v>
      </c>
      <c r="S9" s="30">
        <v>160</v>
      </c>
      <c r="T9" s="8">
        <f>R9*H9</f>
        <v>97.65</v>
      </c>
      <c r="U9" s="8">
        <f t="shared" si="1"/>
        <v>261.45</v>
      </c>
      <c r="V9" s="8"/>
    </row>
    <row r="10" spans="1:22">
      <c r="A10" s="1">
        <v>3</v>
      </c>
      <c r="B10" s="1" t="s">
        <v>49</v>
      </c>
      <c r="C10" s="1">
        <v>22</v>
      </c>
      <c r="D10" s="1">
        <v>81.599999999999994</v>
      </c>
      <c r="E10" s="1">
        <v>82.5</v>
      </c>
      <c r="F10" s="1" t="s">
        <v>25</v>
      </c>
      <c r="G10" s="8" t="s">
        <v>8</v>
      </c>
      <c r="H10" s="7">
        <v>0.62</v>
      </c>
      <c r="I10" s="7">
        <v>160</v>
      </c>
      <c r="J10" s="7">
        <v>170</v>
      </c>
      <c r="K10" s="30">
        <v>180</v>
      </c>
      <c r="L10" s="8">
        <f>J10*H10</f>
        <v>105.4</v>
      </c>
      <c r="M10" s="8">
        <v>110</v>
      </c>
      <c r="N10" s="30">
        <v>120</v>
      </c>
      <c r="O10" s="8">
        <v>120</v>
      </c>
      <c r="P10" s="8">
        <f t="shared" si="0"/>
        <v>74.400000000000006</v>
      </c>
      <c r="Q10" s="8">
        <v>190</v>
      </c>
      <c r="R10" s="8">
        <v>200</v>
      </c>
      <c r="S10" s="8">
        <v>210</v>
      </c>
      <c r="T10" s="8">
        <f t="shared" ref="T10:T15" si="2">S10*H10</f>
        <v>130.19999999999999</v>
      </c>
      <c r="U10" s="8">
        <f t="shared" si="1"/>
        <v>310</v>
      </c>
      <c r="V10" s="8"/>
    </row>
    <row r="11" spans="1:22">
      <c r="A11" s="1">
        <v>4</v>
      </c>
      <c r="B11" s="1" t="s">
        <v>13</v>
      </c>
      <c r="C11" s="1">
        <v>29</v>
      </c>
      <c r="D11" s="1">
        <v>86</v>
      </c>
      <c r="E11" s="1">
        <v>82.5</v>
      </c>
      <c r="F11" s="1" t="s">
        <v>7</v>
      </c>
      <c r="G11" s="8" t="s">
        <v>14</v>
      </c>
      <c r="H11" s="7">
        <v>0.6</v>
      </c>
      <c r="I11" s="30">
        <v>150</v>
      </c>
      <c r="J11" s="7">
        <v>150</v>
      </c>
      <c r="K11" s="28">
        <v>160</v>
      </c>
      <c r="L11" s="8">
        <f>K11*H11</f>
        <v>96</v>
      </c>
      <c r="M11" s="8">
        <v>105</v>
      </c>
      <c r="N11" s="30">
        <v>110</v>
      </c>
      <c r="O11" s="8">
        <v>115</v>
      </c>
      <c r="P11" s="8">
        <f t="shared" si="0"/>
        <v>69</v>
      </c>
      <c r="Q11" s="8">
        <v>152.5</v>
      </c>
      <c r="R11" s="8">
        <v>165</v>
      </c>
      <c r="S11" s="8">
        <v>187.5</v>
      </c>
      <c r="T11" s="8">
        <f t="shared" si="2"/>
        <v>112.5</v>
      </c>
      <c r="U11" s="8">
        <f t="shared" si="1"/>
        <v>277.5</v>
      </c>
      <c r="V11" s="8"/>
    </row>
    <row r="12" spans="1:22">
      <c r="A12" s="1">
        <v>5</v>
      </c>
      <c r="B12" s="1" t="s">
        <v>17</v>
      </c>
      <c r="C12" s="1">
        <v>19</v>
      </c>
      <c r="D12" s="1">
        <v>90.9</v>
      </c>
      <c r="E12" s="1">
        <v>90</v>
      </c>
      <c r="F12" s="1" t="s">
        <v>7</v>
      </c>
      <c r="G12" s="8" t="s">
        <v>18</v>
      </c>
      <c r="H12" s="7">
        <v>0.57999999999999996</v>
      </c>
      <c r="I12" s="7">
        <v>140</v>
      </c>
      <c r="J12" s="7">
        <v>150</v>
      </c>
      <c r="K12" s="28">
        <v>160</v>
      </c>
      <c r="L12" s="8">
        <f>K12*H12</f>
        <v>92.8</v>
      </c>
      <c r="M12" s="8">
        <v>110</v>
      </c>
      <c r="N12" s="8">
        <v>120</v>
      </c>
      <c r="O12" s="8">
        <v>125</v>
      </c>
      <c r="P12" s="8">
        <f t="shared" si="0"/>
        <v>72.5</v>
      </c>
      <c r="Q12" s="8">
        <v>150</v>
      </c>
      <c r="R12" s="8">
        <v>160</v>
      </c>
      <c r="S12" s="8">
        <v>175</v>
      </c>
      <c r="T12" s="8">
        <f t="shared" si="2"/>
        <v>101.5</v>
      </c>
      <c r="U12" s="8">
        <f t="shared" si="1"/>
        <v>266.8</v>
      </c>
      <c r="V12" s="8"/>
    </row>
    <row r="13" spans="1:22">
      <c r="A13" s="1">
        <v>6</v>
      </c>
      <c r="B13" s="11" t="s">
        <v>24</v>
      </c>
      <c r="C13" s="11">
        <v>32</v>
      </c>
      <c r="D13" s="11">
        <v>74.2</v>
      </c>
      <c r="E13" s="11">
        <v>75</v>
      </c>
      <c r="F13" s="11" t="s">
        <v>25</v>
      </c>
      <c r="G13" s="11" t="s">
        <v>8</v>
      </c>
      <c r="H13" s="11">
        <v>0.67</v>
      </c>
      <c r="I13" s="11">
        <v>130</v>
      </c>
      <c r="J13" s="11">
        <v>140</v>
      </c>
      <c r="K13" s="29">
        <v>145</v>
      </c>
      <c r="L13" s="11">
        <f>K13*H13</f>
        <v>97.15</v>
      </c>
      <c r="M13" s="11">
        <v>120</v>
      </c>
      <c r="N13" s="11">
        <v>127.5</v>
      </c>
      <c r="O13" s="11">
        <v>132.5</v>
      </c>
      <c r="P13" s="11">
        <f t="shared" si="0"/>
        <v>88.775000000000006</v>
      </c>
      <c r="Q13" s="11">
        <v>150</v>
      </c>
      <c r="R13" s="11">
        <v>160</v>
      </c>
      <c r="S13" s="11">
        <v>165</v>
      </c>
      <c r="T13" s="11">
        <f t="shared" si="2"/>
        <v>110.55000000000001</v>
      </c>
      <c r="U13" s="11">
        <f t="shared" si="1"/>
        <v>296.47500000000002</v>
      </c>
      <c r="V13" s="11" t="s">
        <v>113</v>
      </c>
    </row>
    <row r="14" spans="1:22">
      <c r="A14" s="1">
        <v>7</v>
      </c>
      <c r="B14" s="11" t="s">
        <v>26</v>
      </c>
      <c r="C14" s="11">
        <v>32</v>
      </c>
      <c r="D14" s="11">
        <v>68.599999999999994</v>
      </c>
      <c r="E14" s="11">
        <v>70</v>
      </c>
      <c r="F14" s="11" t="s">
        <v>7</v>
      </c>
      <c r="G14" s="11" t="s">
        <v>8</v>
      </c>
      <c r="H14" s="11">
        <v>0.71</v>
      </c>
      <c r="I14" s="11">
        <v>120</v>
      </c>
      <c r="J14" s="11">
        <v>130</v>
      </c>
      <c r="K14" s="35">
        <v>140</v>
      </c>
      <c r="L14" s="11">
        <f>J14*H14</f>
        <v>92.3</v>
      </c>
      <c r="M14" s="11">
        <v>85</v>
      </c>
      <c r="N14" s="11">
        <v>90</v>
      </c>
      <c r="O14" s="11">
        <v>95</v>
      </c>
      <c r="P14" s="11">
        <f t="shared" si="0"/>
        <v>67.45</v>
      </c>
      <c r="Q14" s="11">
        <v>160</v>
      </c>
      <c r="R14" s="11">
        <v>170</v>
      </c>
      <c r="S14" s="11">
        <v>180</v>
      </c>
      <c r="T14" s="11">
        <f t="shared" si="2"/>
        <v>127.8</v>
      </c>
      <c r="U14" s="11">
        <f t="shared" si="1"/>
        <v>287.55</v>
      </c>
      <c r="V14" s="11" t="s">
        <v>114</v>
      </c>
    </row>
    <row r="15" spans="1:22">
      <c r="A15" s="8">
        <v>8</v>
      </c>
      <c r="B15" s="15" t="s">
        <v>78</v>
      </c>
      <c r="C15" s="7">
        <v>18</v>
      </c>
      <c r="D15" s="3">
        <v>74.400000000000006</v>
      </c>
      <c r="E15" s="7">
        <v>75</v>
      </c>
      <c r="F15" s="7" t="s">
        <v>41</v>
      </c>
      <c r="G15" s="7" t="s">
        <v>48</v>
      </c>
      <c r="H15" s="7">
        <v>0.66</v>
      </c>
      <c r="I15" s="7">
        <v>92.5</v>
      </c>
      <c r="J15" s="7">
        <v>100</v>
      </c>
      <c r="K15" s="28">
        <v>110</v>
      </c>
      <c r="L15" s="8">
        <f>K15*H15</f>
        <v>72.600000000000009</v>
      </c>
      <c r="M15" s="8">
        <v>62.5</v>
      </c>
      <c r="N15" s="8">
        <v>67.5</v>
      </c>
      <c r="O15" s="30">
        <v>75</v>
      </c>
      <c r="P15" s="8">
        <f>N15*H15</f>
        <v>44.550000000000004</v>
      </c>
      <c r="Q15" s="8">
        <v>105</v>
      </c>
      <c r="R15" s="8">
        <v>115</v>
      </c>
      <c r="S15" s="8">
        <v>130</v>
      </c>
      <c r="T15" s="8">
        <f t="shared" si="2"/>
        <v>85.8</v>
      </c>
      <c r="U15" s="8">
        <f t="shared" si="1"/>
        <v>202.95</v>
      </c>
      <c r="V15" s="8"/>
    </row>
    <row r="16" spans="1:22">
      <c r="A16" s="7"/>
      <c r="H16" s="12"/>
      <c r="I16" s="12"/>
    </row>
    <row r="17" spans="1:22">
      <c r="A17" s="10"/>
      <c r="B17" s="12"/>
      <c r="C17" s="12"/>
      <c r="D17" s="12"/>
      <c r="E17" s="12"/>
      <c r="F17" s="12"/>
      <c r="G17" s="12"/>
      <c r="H17" s="12"/>
      <c r="I17" s="12"/>
    </row>
    <row r="18" spans="1:22">
      <c r="A18" s="12"/>
      <c r="B18" s="12"/>
      <c r="C18" s="12"/>
      <c r="D18" s="12"/>
      <c r="E18" s="12"/>
      <c r="F18" s="12"/>
      <c r="G18" s="12"/>
      <c r="H18" s="12"/>
      <c r="I18" s="12"/>
    </row>
    <row r="20" spans="1:22">
      <c r="C20" s="50" t="s">
        <v>34</v>
      </c>
      <c r="D20" s="51"/>
      <c r="E20" s="51"/>
      <c r="F20" s="51"/>
      <c r="G20" s="56"/>
    </row>
    <row r="21" spans="1:22">
      <c r="C21" s="53"/>
      <c r="D21" s="54"/>
      <c r="E21" s="54"/>
      <c r="F21" s="54"/>
      <c r="G21" s="57"/>
    </row>
    <row r="22" spans="1:22">
      <c r="A22" s="1" t="s">
        <v>27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4" t="s">
        <v>5</v>
      </c>
      <c r="H22" s="8" t="s">
        <v>91</v>
      </c>
      <c r="I22" s="7" t="s">
        <v>96</v>
      </c>
      <c r="J22" s="7" t="s">
        <v>97</v>
      </c>
      <c r="K22" s="7" t="s">
        <v>98</v>
      </c>
      <c r="L22" s="7" t="s">
        <v>99</v>
      </c>
      <c r="M22" s="7" t="s">
        <v>100</v>
      </c>
      <c r="N22" s="7" t="s">
        <v>101</v>
      </c>
      <c r="O22" s="7" t="s">
        <v>102</v>
      </c>
      <c r="P22" s="7" t="s">
        <v>103</v>
      </c>
      <c r="Q22" s="7" t="s">
        <v>104</v>
      </c>
      <c r="R22" s="7" t="s">
        <v>106</v>
      </c>
      <c r="S22" s="7" t="s">
        <v>105</v>
      </c>
      <c r="T22" s="7" t="s">
        <v>107</v>
      </c>
      <c r="U22" s="7" t="s">
        <v>108</v>
      </c>
      <c r="V22" s="8"/>
    </row>
    <row r="23" spans="1:22">
      <c r="A23" s="1">
        <v>1</v>
      </c>
      <c r="B23" s="11" t="s">
        <v>68</v>
      </c>
      <c r="C23" s="11">
        <v>17</v>
      </c>
      <c r="D23" s="11">
        <v>97.7</v>
      </c>
      <c r="E23" s="11">
        <v>100</v>
      </c>
      <c r="F23" s="11" t="s">
        <v>7</v>
      </c>
      <c r="G23" s="27" t="s">
        <v>8</v>
      </c>
      <c r="H23" s="11">
        <v>0.55000000000000004</v>
      </c>
      <c r="I23" s="35">
        <v>90</v>
      </c>
      <c r="J23" s="11">
        <v>90</v>
      </c>
      <c r="K23" s="11">
        <v>110</v>
      </c>
      <c r="L23" s="11">
        <f>K23*H23</f>
        <v>60.500000000000007</v>
      </c>
      <c r="M23" s="11">
        <v>75</v>
      </c>
      <c r="N23" s="11">
        <v>90</v>
      </c>
      <c r="O23" s="35">
        <v>100</v>
      </c>
      <c r="P23" s="11">
        <f>N23*H23</f>
        <v>49.500000000000007</v>
      </c>
      <c r="Q23" s="11">
        <v>130</v>
      </c>
      <c r="R23" s="11">
        <v>140</v>
      </c>
      <c r="S23" s="11">
        <v>150</v>
      </c>
      <c r="T23" s="11">
        <f>S23*H23</f>
        <v>82.5</v>
      </c>
      <c r="U23" s="11">
        <f>T23+P23+L23</f>
        <v>192.5</v>
      </c>
      <c r="V23" s="11" t="s">
        <v>114</v>
      </c>
    </row>
    <row r="24" spans="1:22">
      <c r="A24" s="1">
        <v>2</v>
      </c>
      <c r="B24" s="11" t="s">
        <v>15</v>
      </c>
      <c r="C24" s="11">
        <v>17</v>
      </c>
      <c r="D24" s="11">
        <v>69.599999999999994</v>
      </c>
      <c r="E24" s="11">
        <v>67.5</v>
      </c>
      <c r="F24" s="11" t="s">
        <v>7</v>
      </c>
      <c r="G24" s="11" t="s">
        <v>8</v>
      </c>
      <c r="H24" s="11">
        <v>0.7</v>
      </c>
      <c r="I24" s="11">
        <v>85</v>
      </c>
      <c r="J24" s="11">
        <v>90</v>
      </c>
      <c r="K24" s="35">
        <v>95</v>
      </c>
      <c r="L24" s="11">
        <f>J24*H24</f>
        <v>62.999999999999993</v>
      </c>
      <c r="M24" s="11">
        <v>80</v>
      </c>
      <c r="N24" s="35">
        <v>85</v>
      </c>
      <c r="O24" s="35">
        <v>87.5</v>
      </c>
      <c r="P24" s="11">
        <f>M24*H24</f>
        <v>56</v>
      </c>
      <c r="Q24" s="11">
        <v>110</v>
      </c>
      <c r="R24" s="11">
        <v>120</v>
      </c>
      <c r="S24" s="11">
        <v>130</v>
      </c>
      <c r="T24" s="11">
        <f>S24*H24</f>
        <v>91</v>
      </c>
      <c r="U24" s="11">
        <f>T24+P24+L24</f>
        <v>210</v>
      </c>
      <c r="V24" s="11" t="s">
        <v>112</v>
      </c>
    </row>
    <row r="25" spans="1:22">
      <c r="A25" s="1">
        <v>3</v>
      </c>
      <c r="B25" s="11" t="s">
        <v>16</v>
      </c>
      <c r="C25" s="11">
        <v>17</v>
      </c>
      <c r="D25" s="11">
        <v>70.5</v>
      </c>
      <c r="E25" s="11">
        <v>67.5</v>
      </c>
      <c r="F25" s="11" t="s">
        <v>7</v>
      </c>
      <c r="G25" s="27" t="s">
        <v>8</v>
      </c>
      <c r="H25" s="11">
        <v>0.69</v>
      </c>
      <c r="I25" s="11">
        <v>85</v>
      </c>
      <c r="J25" s="11">
        <v>90</v>
      </c>
      <c r="K25" s="35">
        <v>97.5</v>
      </c>
      <c r="L25" s="11">
        <f>J25*H25</f>
        <v>62.099999999999994</v>
      </c>
      <c r="M25" s="11">
        <v>70</v>
      </c>
      <c r="N25" s="11">
        <v>75</v>
      </c>
      <c r="O25" s="11">
        <v>77.5</v>
      </c>
      <c r="P25" s="11">
        <f>O25*H25</f>
        <v>53.474999999999994</v>
      </c>
      <c r="Q25" s="11">
        <v>110</v>
      </c>
      <c r="R25" s="11">
        <v>122.5</v>
      </c>
      <c r="S25" s="11">
        <v>130</v>
      </c>
      <c r="T25" s="11">
        <f>S25*H25</f>
        <v>89.699999999999989</v>
      </c>
      <c r="U25" s="11">
        <f>T25+P25+L25</f>
        <v>205.27499999999998</v>
      </c>
      <c r="V25" s="11" t="s">
        <v>113</v>
      </c>
    </row>
    <row r="26" spans="1:22">
      <c r="A26" s="8">
        <v>4</v>
      </c>
      <c r="B26" s="8" t="s">
        <v>12</v>
      </c>
      <c r="C26" s="8">
        <v>16</v>
      </c>
      <c r="D26" s="8">
        <v>69.599999999999994</v>
      </c>
      <c r="E26" s="8">
        <v>75</v>
      </c>
      <c r="F26" s="8" t="s">
        <v>7</v>
      </c>
      <c r="G26" s="4" t="s">
        <v>8</v>
      </c>
      <c r="H26" s="8">
        <v>0.7</v>
      </c>
      <c r="I26" s="8">
        <v>70</v>
      </c>
      <c r="J26" s="7">
        <v>80</v>
      </c>
      <c r="K26" s="36">
        <v>95</v>
      </c>
      <c r="L26" s="8">
        <f>J26*H26</f>
        <v>56</v>
      </c>
      <c r="M26" s="8">
        <v>65</v>
      </c>
      <c r="N26" s="8">
        <v>70</v>
      </c>
      <c r="O26" s="30">
        <v>75</v>
      </c>
      <c r="P26" s="8">
        <f>N26*H26</f>
        <v>49</v>
      </c>
      <c r="Q26" s="8">
        <v>115</v>
      </c>
      <c r="R26" s="8">
        <v>122.5</v>
      </c>
      <c r="S26" s="30">
        <v>132.5</v>
      </c>
      <c r="T26" s="8">
        <f>R26*H26</f>
        <v>85.75</v>
      </c>
      <c r="U26" s="8">
        <f>T26+P26+L26</f>
        <v>190.75</v>
      </c>
      <c r="V26" s="8"/>
    </row>
    <row r="27" spans="1:22">
      <c r="A27" s="8">
        <v>5</v>
      </c>
    </row>
    <row r="28" spans="1:22">
      <c r="A28" s="12"/>
      <c r="B28" s="12"/>
      <c r="C28" s="12"/>
      <c r="D28" s="12"/>
      <c r="E28" s="12"/>
      <c r="F28" s="12"/>
      <c r="G28" s="12"/>
      <c r="H28" s="12"/>
      <c r="I28" s="12"/>
    </row>
    <row r="29" spans="1:22">
      <c r="A29" s="12"/>
      <c r="B29" s="12"/>
      <c r="C29" s="12"/>
      <c r="D29" s="12"/>
      <c r="E29" s="12"/>
      <c r="F29" s="12"/>
      <c r="G29" s="12"/>
      <c r="H29" s="12"/>
      <c r="I29" s="12"/>
    </row>
    <row r="30" spans="1:22">
      <c r="A30" s="12"/>
    </row>
    <row r="31" spans="1:22">
      <c r="A31" s="2"/>
      <c r="C31" s="18"/>
      <c r="D31" s="18"/>
      <c r="E31" s="18"/>
      <c r="F31" s="18"/>
      <c r="G31" s="18"/>
      <c r="H31" s="18"/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1">
      <c r="A32" s="2"/>
      <c r="B32" s="38" t="s">
        <v>88</v>
      </c>
      <c r="C32" s="39"/>
      <c r="D32" s="39"/>
      <c r="E32" s="41"/>
      <c r="F32" s="42"/>
      <c r="G32" s="42"/>
      <c r="H32" s="43"/>
      <c r="I32" s="1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>
      <c r="A33" s="8" t="s">
        <v>27</v>
      </c>
      <c r="B33" s="40" t="s">
        <v>0</v>
      </c>
      <c r="C33" s="40" t="s">
        <v>1</v>
      </c>
      <c r="D33" s="40" t="s">
        <v>2</v>
      </c>
      <c r="E33" s="40" t="s">
        <v>3</v>
      </c>
      <c r="F33" s="40" t="s">
        <v>4</v>
      </c>
      <c r="G33" s="40" t="s">
        <v>5</v>
      </c>
      <c r="H33" s="40" t="s">
        <v>91</v>
      </c>
      <c r="I33" s="7" t="s">
        <v>96</v>
      </c>
      <c r="J33" s="7" t="s">
        <v>97</v>
      </c>
      <c r="K33" s="7" t="s">
        <v>98</v>
      </c>
      <c r="L33" s="7" t="s">
        <v>99</v>
      </c>
      <c r="M33" s="7" t="s">
        <v>100</v>
      </c>
      <c r="N33" s="7" t="s">
        <v>101</v>
      </c>
      <c r="O33" s="7" t="s">
        <v>102</v>
      </c>
      <c r="P33" s="7" t="s">
        <v>103</v>
      </c>
      <c r="Q33" s="7" t="s">
        <v>104</v>
      </c>
      <c r="R33" s="7" t="s">
        <v>106</v>
      </c>
      <c r="S33" s="7" t="s">
        <v>105</v>
      </c>
      <c r="T33" s="7" t="s">
        <v>107</v>
      </c>
      <c r="U33" s="7" t="s">
        <v>108</v>
      </c>
      <c r="V33" s="8" t="s">
        <v>122</v>
      </c>
    </row>
    <row r="34" spans="1:22">
      <c r="A34" s="1">
        <v>1</v>
      </c>
      <c r="B34" s="1" t="s">
        <v>6</v>
      </c>
      <c r="C34" s="1">
        <v>15</v>
      </c>
      <c r="D34" s="1">
        <v>62.8</v>
      </c>
      <c r="E34" s="1">
        <v>67</v>
      </c>
      <c r="F34" s="1" t="s">
        <v>7</v>
      </c>
      <c r="G34" s="1" t="s">
        <v>8</v>
      </c>
      <c r="H34" s="8">
        <v>0.77</v>
      </c>
      <c r="I34" s="30">
        <v>75</v>
      </c>
      <c r="J34" s="8">
        <v>75</v>
      </c>
      <c r="K34" s="30">
        <v>85</v>
      </c>
      <c r="L34" s="8">
        <f>J34*H34</f>
        <v>57.75</v>
      </c>
      <c r="M34" s="8">
        <v>50</v>
      </c>
      <c r="N34" s="8">
        <v>60</v>
      </c>
      <c r="O34" s="30">
        <v>65</v>
      </c>
      <c r="P34" s="8">
        <f>N34*H34</f>
        <v>46.2</v>
      </c>
      <c r="Q34" s="8">
        <v>100</v>
      </c>
      <c r="R34" s="8">
        <v>110</v>
      </c>
      <c r="S34" s="8">
        <v>115</v>
      </c>
      <c r="T34" s="8">
        <f t="shared" ref="T34:T40" si="3">S34*H34</f>
        <v>88.55</v>
      </c>
      <c r="U34" s="8">
        <f t="shared" ref="U34:U40" si="4">T34+P34+L34</f>
        <v>192.5</v>
      </c>
      <c r="V34" s="8"/>
    </row>
    <row r="35" spans="1:22">
      <c r="A35" s="1">
        <v>2</v>
      </c>
      <c r="B35" s="1" t="s">
        <v>31</v>
      </c>
      <c r="C35" s="1">
        <v>14</v>
      </c>
      <c r="D35" s="1">
        <v>61.9</v>
      </c>
      <c r="E35" s="1">
        <v>60</v>
      </c>
      <c r="F35" s="1" t="s">
        <v>7</v>
      </c>
      <c r="G35" s="1" t="s">
        <v>30</v>
      </c>
      <c r="H35" s="8">
        <v>0.78</v>
      </c>
      <c r="I35" s="8">
        <v>70</v>
      </c>
      <c r="J35" s="8">
        <v>77.5</v>
      </c>
      <c r="K35" s="8">
        <v>85</v>
      </c>
      <c r="L35" s="8">
        <f>K35*H35</f>
        <v>66.3</v>
      </c>
      <c r="M35" s="8">
        <v>50</v>
      </c>
      <c r="N35" s="8">
        <v>55</v>
      </c>
      <c r="O35" s="8">
        <v>57.5</v>
      </c>
      <c r="P35" s="8">
        <f>O35*H35</f>
        <v>44.85</v>
      </c>
      <c r="Q35" s="8">
        <v>90</v>
      </c>
      <c r="R35" s="8">
        <v>97.5</v>
      </c>
      <c r="S35" s="8">
        <v>105</v>
      </c>
      <c r="T35" s="8">
        <f t="shared" si="3"/>
        <v>81.900000000000006</v>
      </c>
      <c r="U35" s="8">
        <f t="shared" si="4"/>
        <v>193.05</v>
      </c>
      <c r="V35" s="8"/>
    </row>
    <row r="36" spans="1:22">
      <c r="A36" s="1">
        <v>3</v>
      </c>
      <c r="B36" s="11" t="s">
        <v>32</v>
      </c>
      <c r="C36" s="11">
        <v>13</v>
      </c>
      <c r="D36" s="11">
        <v>53.6</v>
      </c>
      <c r="E36" s="11">
        <v>56</v>
      </c>
      <c r="F36" s="11" t="s">
        <v>7</v>
      </c>
      <c r="G36" s="11" t="s">
        <v>30</v>
      </c>
      <c r="H36" s="11">
        <v>0.91</v>
      </c>
      <c r="I36" s="11">
        <v>65</v>
      </c>
      <c r="J36" s="11">
        <v>72.5</v>
      </c>
      <c r="K36" s="35">
        <v>77.5</v>
      </c>
      <c r="L36" s="11">
        <f>J36*H36</f>
        <v>65.975000000000009</v>
      </c>
      <c r="M36" s="11">
        <v>50</v>
      </c>
      <c r="N36" s="11">
        <v>55</v>
      </c>
      <c r="O36" s="11">
        <v>60</v>
      </c>
      <c r="P36" s="11">
        <f>O36*H36</f>
        <v>54.6</v>
      </c>
      <c r="Q36" s="11">
        <v>95</v>
      </c>
      <c r="R36" s="11">
        <v>100</v>
      </c>
      <c r="S36" s="11">
        <v>102.5</v>
      </c>
      <c r="T36" s="11">
        <f t="shared" si="3"/>
        <v>93.275000000000006</v>
      </c>
      <c r="U36" s="11">
        <f t="shared" si="4"/>
        <v>213.85000000000002</v>
      </c>
      <c r="V36" s="11" t="s">
        <v>114</v>
      </c>
    </row>
    <row r="37" spans="1:22">
      <c r="A37" s="1">
        <v>4</v>
      </c>
      <c r="B37" s="1" t="s">
        <v>65</v>
      </c>
      <c r="C37" s="1">
        <v>13</v>
      </c>
      <c r="D37" s="1">
        <v>47.5</v>
      </c>
      <c r="E37" s="1">
        <v>48</v>
      </c>
      <c r="F37" s="1" t="s">
        <v>7</v>
      </c>
      <c r="G37" s="1" t="s">
        <v>30</v>
      </c>
      <c r="H37" s="8">
        <v>1.06</v>
      </c>
      <c r="I37" s="8">
        <v>45</v>
      </c>
      <c r="J37" s="8">
        <v>50</v>
      </c>
      <c r="K37" s="8">
        <v>55</v>
      </c>
      <c r="L37" s="8">
        <f>K37*H37</f>
        <v>58.300000000000004</v>
      </c>
      <c r="M37" s="8">
        <v>40</v>
      </c>
      <c r="N37" s="8">
        <v>42.5</v>
      </c>
      <c r="O37" s="8">
        <v>45</v>
      </c>
      <c r="P37" s="8">
        <f>O37*H37</f>
        <v>47.7</v>
      </c>
      <c r="Q37" s="8">
        <v>50</v>
      </c>
      <c r="R37" s="8">
        <v>55</v>
      </c>
      <c r="S37" s="8">
        <v>60</v>
      </c>
      <c r="T37" s="8">
        <f t="shared" si="3"/>
        <v>63.6</v>
      </c>
      <c r="U37" s="8">
        <f t="shared" si="4"/>
        <v>169.60000000000002</v>
      </c>
      <c r="V37" s="8"/>
    </row>
    <row r="38" spans="1:22">
      <c r="A38" s="1">
        <v>5</v>
      </c>
      <c r="B38" s="27" t="s">
        <v>109</v>
      </c>
      <c r="C38" s="27">
        <v>13</v>
      </c>
      <c r="D38" s="27">
        <v>40.4</v>
      </c>
      <c r="E38" s="27">
        <v>44</v>
      </c>
      <c r="F38" s="27" t="s">
        <v>7</v>
      </c>
      <c r="G38" s="27" t="s">
        <v>30</v>
      </c>
      <c r="H38" s="11">
        <v>1.3</v>
      </c>
      <c r="I38" s="11">
        <v>45</v>
      </c>
      <c r="J38" s="11">
        <v>50</v>
      </c>
      <c r="K38" s="11">
        <v>55</v>
      </c>
      <c r="L38" s="11">
        <f>K38*H38</f>
        <v>71.5</v>
      </c>
      <c r="M38" s="11">
        <v>40</v>
      </c>
      <c r="N38" s="35">
        <v>45</v>
      </c>
      <c r="O38" s="11">
        <v>45</v>
      </c>
      <c r="P38" s="11">
        <f>O38*H38</f>
        <v>58.5</v>
      </c>
      <c r="Q38" s="35">
        <v>60</v>
      </c>
      <c r="R38" s="11">
        <v>60</v>
      </c>
      <c r="S38" s="11">
        <v>65</v>
      </c>
      <c r="T38" s="11">
        <f t="shared" si="3"/>
        <v>84.5</v>
      </c>
      <c r="U38" s="11">
        <f t="shared" si="4"/>
        <v>214.5</v>
      </c>
      <c r="V38" s="11" t="s">
        <v>113</v>
      </c>
    </row>
    <row r="39" spans="1:22" ht="15" customHeight="1">
      <c r="A39" s="1">
        <v>6</v>
      </c>
      <c r="B39" s="11" t="s">
        <v>33</v>
      </c>
      <c r="C39" s="11">
        <v>15</v>
      </c>
      <c r="D39" s="11">
        <v>60</v>
      </c>
      <c r="E39" s="11">
        <v>60</v>
      </c>
      <c r="F39" s="11" t="s">
        <v>7</v>
      </c>
      <c r="G39" s="11" t="s">
        <v>30</v>
      </c>
      <c r="H39" s="11">
        <v>0.81</v>
      </c>
      <c r="I39" s="11">
        <v>90</v>
      </c>
      <c r="J39" s="35">
        <v>100</v>
      </c>
      <c r="K39" s="11">
        <v>100</v>
      </c>
      <c r="L39" s="11">
        <f>K39*H39</f>
        <v>81</v>
      </c>
      <c r="M39" s="11">
        <v>65</v>
      </c>
      <c r="N39" s="11">
        <v>70</v>
      </c>
      <c r="O39" s="35">
        <v>72.5</v>
      </c>
      <c r="P39" s="11">
        <f>N39*H39</f>
        <v>56.7</v>
      </c>
      <c r="Q39" s="11">
        <v>100</v>
      </c>
      <c r="R39" s="11">
        <v>110</v>
      </c>
      <c r="S39" s="11">
        <v>115</v>
      </c>
      <c r="T39" s="11">
        <f t="shared" si="3"/>
        <v>93.15</v>
      </c>
      <c r="U39" s="11">
        <f t="shared" si="4"/>
        <v>230.85000000000002</v>
      </c>
      <c r="V39" s="11" t="s">
        <v>112</v>
      </c>
    </row>
    <row r="40" spans="1:22">
      <c r="A40" s="8">
        <v>7</v>
      </c>
      <c r="B40" s="7" t="s">
        <v>77</v>
      </c>
      <c r="C40" s="7">
        <v>14</v>
      </c>
      <c r="D40" s="8">
        <v>67.599999999999994</v>
      </c>
      <c r="E40" s="7">
        <v>75</v>
      </c>
      <c r="F40" s="7" t="s">
        <v>41</v>
      </c>
      <c r="G40" s="7" t="s">
        <v>48</v>
      </c>
      <c r="H40" s="8">
        <v>0.72</v>
      </c>
      <c r="I40" s="7">
        <v>92.5</v>
      </c>
      <c r="J40" s="8">
        <v>95</v>
      </c>
      <c r="K40" s="30">
        <v>100</v>
      </c>
      <c r="L40" s="8">
        <f>J40*H40</f>
        <v>68.399999999999991</v>
      </c>
      <c r="M40" s="8">
        <v>47.5</v>
      </c>
      <c r="N40" s="8">
        <v>50</v>
      </c>
      <c r="O40" s="30">
        <v>55</v>
      </c>
      <c r="P40" s="8">
        <f>N40*H40</f>
        <v>36</v>
      </c>
      <c r="Q40" s="8">
        <v>95</v>
      </c>
      <c r="R40" s="8">
        <v>105</v>
      </c>
      <c r="S40" s="8">
        <v>120</v>
      </c>
      <c r="T40" s="8">
        <f t="shared" si="3"/>
        <v>86.399999999999991</v>
      </c>
      <c r="U40" s="8">
        <f t="shared" si="4"/>
        <v>190.79999999999998</v>
      </c>
      <c r="V40" s="8"/>
    </row>
    <row r="41" spans="1:22">
      <c r="A41" s="12"/>
      <c r="B41" s="12"/>
      <c r="C41" s="12"/>
      <c r="D41" s="12"/>
      <c r="E41" s="12"/>
      <c r="F41" s="12"/>
      <c r="G41" s="12"/>
      <c r="H41" s="12"/>
      <c r="O41" s="37"/>
    </row>
    <row r="50" spans="1:9">
      <c r="A50" s="10"/>
      <c r="B50" s="12"/>
      <c r="C50" s="12"/>
      <c r="D50" s="12"/>
      <c r="E50" s="12"/>
      <c r="F50" s="12"/>
      <c r="G50" s="12"/>
      <c r="H50" s="12"/>
      <c r="I50" s="12"/>
    </row>
  </sheetData>
  <sortState ref="B34:I41">
    <sortCondition ref="B42"/>
  </sortState>
  <mergeCells count="2">
    <mergeCell ref="C5:F6"/>
    <mergeCell ref="C20:G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M16"/>
  <sheetViews>
    <sheetView workbookViewId="0">
      <selection activeCell="N27" sqref="N27"/>
    </sheetView>
  </sheetViews>
  <sheetFormatPr defaultRowHeight="15"/>
  <cols>
    <col min="2" max="2" width="36" customWidth="1"/>
    <col min="5" max="5" width="14.7109375" customWidth="1"/>
    <col min="6" max="6" width="13.7109375" customWidth="1"/>
    <col min="7" max="7" width="12.140625" customWidth="1"/>
    <col min="12" max="12" width="9.140625" customWidth="1"/>
  </cols>
  <sheetData>
    <row r="3" spans="1:13" ht="23.25">
      <c r="A3" s="2"/>
      <c r="B3" s="19" t="s">
        <v>85</v>
      </c>
      <c r="C3" s="20"/>
      <c r="D3" s="20"/>
      <c r="E3" s="17"/>
      <c r="F3" s="2"/>
      <c r="G3" s="2"/>
      <c r="H3" s="2"/>
      <c r="I3" s="2"/>
      <c r="J3" s="2"/>
      <c r="K3" s="2"/>
      <c r="L3" s="2"/>
      <c r="M3" s="2"/>
    </row>
    <row r="4" spans="1:13">
      <c r="A4" s="2"/>
      <c r="B4" s="45"/>
      <c r="C4" s="18"/>
      <c r="D4" s="18"/>
      <c r="E4" s="46"/>
      <c r="F4" s="2"/>
      <c r="G4" s="2"/>
      <c r="H4" s="2"/>
      <c r="I4" s="2"/>
      <c r="J4" s="2"/>
      <c r="K4" s="2"/>
      <c r="L4" s="2"/>
      <c r="M4" s="2"/>
    </row>
    <row r="5" spans="1:13">
      <c r="A5" s="8" t="s">
        <v>27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7" t="s">
        <v>92</v>
      </c>
      <c r="I5" s="32" t="s">
        <v>93</v>
      </c>
      <c r="J5" s="32" t="s">
        <v>94</v>
      </c>
      <c r="K5" s="32" t="s">
        <v>95</v>
      </c>
      <c r="L5" s="32" t="s">
        <v>108</v>
      </c>
      <c r="M5" s="8" t="s">
        <v>122</v>
      </c>
    </row>
    <row r="6" spans="1:13">
      <c r="A6" s="40">
        <v>1</v>
      </c>
      <c r="B6" s="44" t="s">
        <v>66</v>
      </c>
      <c r="C6" s="40">
        <v>15</v>
      </c>
      <c r="D6" s="40">
        <v>51.9</v>
      </c>
      <c r="E6" s="40">
        <v>52</v>
      </c>
      <c r="F6" s="40" t="s">
        <v>7</v>
      </c>
      <c r="G6" s="40" t="s">
        <v>11</v>
      </c>
      <c r="H6" s="40">
        <v>0.95</v>
      </c>
      <c r="I6" s="8">
        <v>45</v>
      </c>
      <c r="J6" s="8">
        <v>55</v>
      </c>
      <c r="K6" s="8">
        <v>60</v>
      </c>
      <c r="L6" s="8">
        <f>H6*K6</f>
        <v>57</v>
      </c>
      <c r="M6" s="8"/>
    </row>
    <row r="7" spans="1:13">
      <c r="A7" s="8">
        <v>2</v>
      </c>
      <c r="B7" s="11" t="s">
        <v>10</v>
      </c>
      <c r="C7" s="11">
        <v>17</v>
      </c>
      <c r="D7" s="11">
        <v>86</v>
      </c>
      <c r="E7" s="11">
        <v>90</v>
      </c>
      <c r="F7" s="11" t="s">
        <v>7</v>
      </c>
      <c r="G7" s="11" t="s">
        <v>11</v>
      </c>
      <c r="H7" s="11">
        <v>0.6</v>
      </c>
      <c r="I7" s="11">
        <v>110</v>
      </c>
      <c r="J7" s="11">
        <v>120</v>
      </c>
      <c r="K7" s="35">
        <v>130</v>
      </c>
      <c r="L7" s="11">
        <f>J7*H7</f>
        <v>72</v>
      </c>
      <c r="M7" s="11" t="s">
        <v>112</v>
      </c>
    </row>
    <row r="8" spans="1:13">
      <c r="A8" s="8">
        <v>3</v>
      </c>
      <c r="B8" s="11" t="s">
        <v>9</v>
      </c>
      <c r="C8" s="11">
        <v>15</v>
      </c>
      <c r="D8" s="25">
        <v>72</v>
      </c>
      <c r="E8" s="11">
        <v>72</v>
      </c>
      <c r="F8" s="11" t="s">
        <v>7</v>
      </c>
      <c r="G8" s="11" t="s">
        <v>11</v>
      </c>
      <c r="H8" s="11">
        <v>0.68</v>
      </c>
      <c r="I8" s="11">
        <v>85</v>
      </c>
      <c r="J8" s="11">
        <v>95</v>
      </c>
      <c r="K8" s="11">
        <v>105</v>
      </c>
      <c r="L8" s="11">
        <f>K8*H8</f>
        <v>71.400000000000006</v>
      </c>
      <c r="M8" s="11" t="s">
        <v>113</v>
      </c>
    </row>
    <row r="9" spans="1:13">
      <c r="A9" s="7">
        <v>4</v>
      </c>
      <c r="B9" s="8" t="s">
        <v>37</v>
      </c>
      <c r="C9" s="8">
        <v>15</v>
      </c>
      <c r="D9" s="8">
        <v>70.2</v>
      </c>
      <c r="E9" s="8">
        <v>72</v>
      </c>
      <c r="F9" s="8" t="s">
        <v>7</v>
      </c>
      <c r="G9" s="8" t="s">
        <v>38</v>
      </c>
      <c r="H9" s="8">
        <v>0.7</v>
      </c>
      <c r="I9" s="7">
        <v>70</v>
      </c>
      <c r="J9" s="30">
        <v>85</v>
      </c>
      <c r="K9" s="7">
        <v>90</v>
      </c>
      <c r="L9" s="8">
        <f>K9*H9</f>
        <v>62.999999999999993</v>
      </c>
      <c r="M9" s="8"/>
    </row>
    <row r="10" spans="1:13" ht="15" customHeight="1">
      <c r="A10" s="7">
        <v>5</v>
      </c>
      <c r="B10" s="11" t="s">
        <v>29</v>
      </c>
      <c r="C10" s="11">
        <v>17</v>
      </c>
      <c r="D10" s="11">
        <v>65</v>
      </c>
      <c r="E10" s="11">
        <v>67.5</v>
      </c>
      <c r="F10" s="11" t="s">
        <v>7</v>
      </c>
      <c r="G10" s="11" t="s">
        <v>30</v>
      </c>
      <c r="H10" s="11">
        <v>0.72</v>
      </c>
      <c r="I10" s="11">
        <v>90</v>
      </c>
      <c r="J10" s="11">
        <v>95</v>
      </c>
      <c r="K10" s="35">
        <v>100</v>
      </c>
      <c r="L10" s="11">
        <f>J10*H10</f>
        <v>68.399999999999991</v>
      </c>
      <c r="M10" s="11" t="s">
        <v>114</v>
      </c>
    </row>
    <row r="11" spans="1:13">
      <c r="A11" s="7">
        <v>6</v>
      </c>
    </row>
    <row r="14" spans="1:13">
      <c r="A14" s="8" t="s">
        <v>27</v>
      </c>
      <c r="B14" s="8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7" t="s">
        <v>92</v>
      </c>
      <c r="I14" s="7" t="s">
        <v>93</v>
      </c>
      <c r="J14" s="7" t="s">
        <v>94</v>
      </c>
      <c r="K14" s="7" t="s">
        <v>95</v>
      </c>
      <c r="L14" s="7" t="s">
        <v>108</v>
      </c>
      <c r="M14" s="7" t="s">
        <v>122</v>
      </c>
    </row>
    <row r="15" spans="1:13">
      <c r="A15" s="8">
        <v>1</v>
      </c>
      <c r="B15" s="7" t="s">
        <v>82</v>
      </c>
      <c r="C15" s="8">
        <v>25</v>
      </c>
      <c r="D15" s="8">
        <v>80</v>
      </c>
      <c r="E15" s="8">
        <v>82.5</v>
      </c>
      <c r="F15" s="8" t="s">
        <v>25</v>
      </c>
      <c r="G15" s="8" t="s">
        <v>8</v>
      </c>
      <c r="H15" s="7">
        <v>0.63</v>
      </c>
      <c r="I15" s="30">
        <v>165</v>
      </c>
      <c r="J15" s="8" t="s">
        <v>111</v>
      </c>
      <c r="K15" s="7" t="s">
        <v>111</v>
      </c>
      <c r="L15" s="8"/>
      <c r="M15" s="8" t="s">
        <v>124</v>
      </c>
    </row>
    <row r="16" spans="1:13">
      <c r="A16" s="8">
        <v>2</v>
      </c>
      <c r="B16" s="8" t="s">
        <v>90</v>
      </c>
      <c r="C16" s="8">
        <v>19</v>
      </c>
      <c r="D16" s="8">
        <v>66.7</v>
      </c>
      <c r="E16" s="8">
        <v>67.5</v>
      </c>
      <c r="F16" s="8" t="s">
        <v>7</v>
      </c>
      <c r="G16" s="8" t="s">
        <v>8</v>
      </c>
      <c r="H16" s="8">
        <v>0.73</v>
      </c>
      <c r="I16" s="8">
        <v>70</v>
      </c>
      <c r="J16" s="8">
        <v>80</v>
      </c>
      <c r="K16" s="8">
        <v>100</v>
      </c>
      <c r="L16" s="8">
        <f>K16*H16</f>
        <v>73</v>
      </c>
      <c r="M16" s="8" t="s">
        <v>123</v>
      </c>
    </row>
  </sheetData>
  <sortState ref="B7:G9">
    <sortCondition ref="B3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6"/>
  <sheetViews>
    <sheetView topLeftCell="A25" workbookViewId="0">
      <selection activeCell="C32" sqref="C32"/>
    </sheetView>
  </sheetViews>
  <sheetFormatPr defaultRowHeight="15"/>
  <cols>
    <col min="2" max="2" width="36" customWidth="1"/>
    <col min="5" max="5" width="11.42578125" customWidth="1"/>
    <col min="6" max="6" width="21.42578125" customWidth="1"/>
    <col min="7" max="7" width="16.28515625" customWidth="1"/>
    <col min="10" max="10" width="11.7109375" customWidth="1"/>
    <col min="12" max="12" width="11" customWidth="1"/>
    <col min="14" max="14" width="14" customWidth="1"/>
    <col min="15" max="15" width="9.140625" customWidth="1"/>
    <col min="20" max="20" width="8.85546875" customWidth="1"/>
    <col min="21" max="21" width="0" hidden="1" customWidth="1"/>
  </cols>
  <sheetData>
    <row r="1" spans="1:13">
      <c r="C1" s="58" t="s">
        <v>115</v>
      </c>
      <c r="D1" s="59"/>
      <c r="E1" s="59"/>
      <c r="F1" s="59"/>
      <c r="G1" s="60"/>
    </row>
    <row r="2" spans="1:13">
      <c r="C2" s="61"/>
      <c r="D2" s="62"/>
      <c r="E2" s="62"/>
      <c r="F2" s="62"/>
      <c r="G2" s="63"/>
    </row>
    <row r="3" spans="1:13">
      <c r="A3" s="8" t="s">
        <v>27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7" t="s">
        <v>92</v>
      </c>
      <c r="I3" s="7" t="s">
        <v>93</v>
      </c>
      <c r="J3" s="7" t="s">
        <v>94</v>
      </c>
      <c r="K3" s="7" t="s">
        <v>95</v>
      </c>
      <c r="L3" s="8" t="s">
        <v>125</v>
      </c>
      <c r="M3" s="8" t="s">
        <v>122</v>
      </c>
    </row>
    <row r="4" spans="1:13">
      <c r="A4" s="8">
        <v>1</v>
      </c>
      <c r="B4" s="11" t="s">
        <v>21</v>
      </c>
      <c r="C4" s="11">
        <v>33</v>
      </c>
      <c r="D4" s="11">
        <v>81.7</v>
      </c>
      <c r="E4" s="11">
        <v>90</v>
      </c>
      <c r="F4" s="11" t="s">
        <v>22</v>
      </c>
      <c r="G4" s="11" t="s">
        <v>23</v>
      </c>
      <c r="H4" s="11">
        <v>0.62</v>
      </c>
      <c r="I4" s="11">
        <v>115</v>
      </c>
      <c r="J4" s="11">
        <v>125</v>
      </c>
      <c r="K4" s="11">
        <v>132.5</v>
      </c>
      <c r="L4" s="11">
        <f>K4*H4</f>
        <v>82.15</v>
      </c>
      <c r="M4" s="11" t="s">
        <v>114</v>
      </c>
    </row>
    <row r="5" spans="1:13">
      <c r="A5" s="8">
        <v>2</v>
      </c>
      <c r="B5" s="11" t="s">
        <v>40</v>
      </c>
      <c r="C5" s="11">
        <v>29</v>
      </c>
      <c r="D5" s="11">
        <v>101.6</v>
      </c>
      <c r="E5" s="11">
        <v>110</v>
      </c>
      <c r="F5" s="11" t="s">
        <v>41</v>
      </c>
      <c r="G5" s="11" t="s">
        <v>8</v>
      </c>
      <c r="H5" s="11">
        <v>0.55000000000000004</v>
      </c>
      <c r="I5" s="11">
        <v>155</v>
      </c>
      <c r="J5" s="35" t="s">
        <v>117</v>
      </c>
      <c r="K5" s="35" t="s">
        <v>117</v>
      </c>
      <c r="L5" s="11">
        <f>I5*H5</f>
        <v>85.25</v>
      </c>
      <c r="M5" s="11" t="s">
        <v>112</v>
      </c>
    </row>
    <row r="6" spans="1:13">
      <c r="A6" s="8">
        <v>3</v>
      </c>
      <c r="B6" s="7" t="s">
        <v>75</v>
      </c>
      <c r="C6" s="7">
        <v>34</v>
      </c>
      <c r="D6" s="8">
        <v>108.1</v>
      </c>
      <c r="E6" s="7">
        <v>110</v>
      </c>
      <c r="F6" s="7" t="s">
        <v>7</v>
      </c>
      <c r="G6" s="7" t="s">
        <v>8</v>
      </c>
      <c r="H6" s="7">
        <v>0.53</v>
      </c>
      <c r="I6" s="8">
        <v>135</v>
      </c>
      <c r="J6" s="8">
        <v>147.5</v>
      </c>
      <c r="K6" s="30">
        <v>155</v>
      </c>
      <c r="L6" s="8">
        <f>J6*H6</f>
        <v>78.174999999999997</v>
      </c>
      <c r="M6" s="8"/>
    </row>
    <row r="7" spans="1:13">
      <c r="A7" s="8">
        <v>4</v>
      </c>
      <c r="B7" s="7" t="s">
        <v>81</v>
      </c>
      <c r="C7" s="7">
        <v>29</v>
      </c>
      <c r="D7" s="8">
        <v>89.5</v>
      </c>
      <c r="E7" s="7">
        <v>90</v>
      </c>
      <c r="F7" s="7" t="s">
        <v>25</v>
      </c>
      <c r="G7" s="7" t="s">
        <v>8</v>
      </c>
      <c r="H7" s="7">
        <v>0.57999999999999996</v>
      </c>
      <c r="I7" s="8">
        <v>125</v>
      </c>
      <c r="J7" s="30">
        <v>135</v>
      </c>
      <c r="K7" s="8">
        <v>135</v>
      </c>
      <c r="L7" s="8">
        <f>K7*H7</f>
        <v>78.3</v>
      </c>
      <c r="M7" s="8"/>
    </row>
    <row r="8" spans="1:13">
      <c r="A8" s="8">
        <v>5</v>
      </c>
      <c r="B8" s="7" t="s">
        <v>83</v>
      </c>
      <c r="C8" s="7">
        <v>30</v>
      </c>
      <c r="D8" s="8">
        <v>90</v>
      </c>
      <c r="E8" s="7">
        <v>90</v>
      </c>
      <c r="F8" s="7" t="s">
        <v>7</v>
      </c>
      <c r="G8" s="7" t="s">
        <v>11</v>
      </c>
      <c r="H8" s="7">
        <v>0.57999999999999996</v>
      </c>
      <c r="I8" s="8">
        <v>120</v>
      </c>
      <c r="J8" s="8">
        <v>135</v>
      </c>
      <c r="K8" s="8">
        <v>140</v>
      </c>
      <c r="L8" s="8">
        <f>K8*H8</f>
        <v>81.199999999999989</v>
      </c>
      <c r="M8" s="8"/>
    </row>
    <row r="9" spans="1:13">
      <c r="A9" s="8">
        <v>6</v>
      </c>
      <c r="B9" s="11" t="s">
        <v>116</v>
      </c>
      <c r="C9" s="11"/>
      <c r="D9" s="11">
        <v>84</v>
      </c>
      <c r="E9" s="11"/>
      <c r="F9" s="11" t="s">
        <v>7</v>
      </c>
      <c r="G9" s="11" t="s">
        <v>8</v>
      </c>
      <c r="H9" s="11">
        <v>0.61</v>
      </c>
      <c r="I9" s="35">
        <v>130</v>
      </c>
      <c r="J9" s="11">
        <v>135</v>
      </c>
      <c r="K9" s="35">
        <v>140</v>
      </c>
      <c r="L9" s="11">
        <f>J9*H9</f>
        <v>82.35</v>
      </c>
      <c r="M9" s="11" t="s">
        <v>113</v>
      </c>
    </row>
    <row r="10" spans="1:13">
      <c r="A10" s="40">
        <v>7</v>
      </c>
    </row>
    <row r="11" spans="1:13">
      <c r="A11" s="12"/>
    </row>
    <row r="12" spans="1:13">
      <c r="A12" s="12"/>
      <c r="B12" s="12"/>
    </row>
    <row r="13" spans="1:13">
      <c r="A13" s="2"/>
      <c r="B13" s="2"/>
      <c r="H13" s="2"/>
      <c r="I13" s="2"/>
      <c r="J13" s="2"/>
      <c r="K13" s="2"/>
      <c r="L13" s="2"/>
      <c r="M13" s="2"/>
    </row>
    <row r="14" spans="1:13" ht="21">
      <c r="A14" s="2"/>
      <c r="B14" s="2"/>
      <c r="C14" s="21" t="s">
        <v>71</v>
      </c>
      <c r="D14" s="22"/>
      <c r="E14" s="22"/>
      <c r="F14" s="22"/>
      <c r="G14" s="23"/>
      <c r="H14" s="2"/>
      <c r="I14" s="2"/>
      <c r="J14" s="2"/>
      <c r="K14" s="2"/>
      <c r="L14" s="2"/>
      <c r="M14" s="2"/>
    </row>
    <row r="15" spans="1:13">
      <c r="A15" s="8" t="s">
        <v>27</v>
      </c>
      <c r="B15" s="8" t="s">
        <v>0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7" t="s">
        <v>92</v>
      </c>
      <c r="I15" s="7" t="s">
        <v>93</v>
      </c>
      <c r="J15" s="7" t="s">
        <v>94</v>
      </c>
      <c r="K15" s="7" t="s">
        <v>95</v>
      </c>
      <c r="L15" s="7" t="s">
        <v>126</v>
      </c>
      <c r="M15" s="8" t="s">
        <v>122</v>
      </c>
    </row>
    <row r="16" spans="1:13">
      <c r="A16" s="8">
        <v>1</v>
      </c>
      <c r="B16" s="11" t="s">
        <v>10</v>
      </c>
      <c r="C16" s="11">
        <v>17</v>
      </c>
      <c r="D16" s="11">
        <v>86</v>
      </c>
      <c r="E16" s="11">
        <v>90</v>
      </c>
      <c r="F16" s="11" t="s">
        <v>7</v>
      </c>
      <c r="G16" s="11" t="s">
        <v>11</v>
      </c>
      <c r="H16" s="11">
        <v>0.6</v>
      </c>
      <c r="I16" s="11">
        <v>80</v>
      </c>
      <c r="J16" s="11">
        <v>90</v>
      </c>
      <c r="K16" s="35">
        <v>95</v>
      </c>
      <c r="L16" s="11">
        <f>J16*H16</f>
        <v>54</v>
      </c>
      <c r="M16" s="11" t="s">
        <v>112</v>
      </c>
    </row>
    <row r="17" spans="1:13">
      <c r="A17" s="8">
        <v>2</v>
      </c>
      <c r="B17" s="11" t="s">
        <v>9</v>
      </c>
      <c r="C17" s="11">
        <v>15</v>
      </c>
      <c r="D17" s="11">
        <v>72</v>
      </c>
      <c r="E17" s="11">
        <v>72</v>
      </c>
      <c r="F17" s="11" t="s">
        <v>7</v>
      </c>
      <c r="G17" s="11" t="s">
        <v>8</v>
      </c>
      <c r="H17" s="11">
        <v>0.68</v>
      </c>
      <c r="I17" s="11">
        <v>70</v>
      </c>
      <c r="J17" s="35" t="s">
        <v>118</v>
      </c>
      <c r="K17" s="35">
        <v>85</v>
      </c>
      <c r="L17" s="11">
        <f>I17*H17</f>
        <v>47.6</v>
      </c>
      <c r="M17" s="11" t="s">
        <v>113</v>
      </c>
    </row>
    <row r="18" spans="1:13">
      <c r="A18" s="8">
        <v>3</v>
      </c>
      <c r="B18" s="8" t="s">
        <v>37</v>
      </c>
      <c r="C18" s="8">
        <v>15</v>
      </c>
      <c r="D18" s="8">
        <v>70.2</v>
      </c>
      <c r="E18" s="8">
        <v>72</v>
      </c>
      <c r="F18" s="8" t="s">
        <v>7</v>
      </c>
      <c r="G18" s="8" t="s">
        <v>38</v>
      </c>
      <c r="H18" s="7">
        <v>0.68</v>
      </c>
      <c r="I18" s="8">
        <v>60</v>
      </c>
      <c r="J18" s="8">
        <v>70</v>
      </c>
      <c r="K18" s="8">
        <v>75</v>
      </c>
      <c r="L18" s="8">
        <f>K18*H18</f>
        <v>51.000000000000007</v>
      </c>
      <c r="M18" s="8"/>
    </row>
    <row r="19" spans="1:13" ht="15" customHeight="1">
      <c r="A19" s="7">
        <v>4</v>
      </c>
      <c r="B19" s="26" t="s">
        <v>66</v>
      </c>
      <c r="C19" s="11">
        <v>15</v>
      </c>
      <c r="D19" s="11">
        <v>51.9</v>
      </c>
      <c r="E19" s="11">
        <v>52</v>
      </c>
      <c r="F19" s="11" t="s">
        <v>7</v>
      </c>
      <c r="G19" s="11" t="s">
        <v>11</v>
      </c>
      <c r="H19" s="11">
        <v>0.95</v>
      </c>
      <c r="I19" s="35">
        <v>40</v>
      </c>
      <c r="J19" s="11">
        <v>50</v>
      </c>
      <c r="K19" s="35">
        <v>55</v>
      </c>
      <c r="L19" s="11">
        <f>J19*H19</f>
        <v>47.5</v>
      </c>
      <c r="M19" s="11" t="s">
        <v>114</v>
      </c>
    </row>
    <row r="20" spans="1:13" ht="15" customHeight="1">
      <c r="A20" s="7">
        <v>5</v>
      </c>
      <c r="B20" s="8" t="s">
        <v>29</v>
      </c>
      <c r="C20" s="8">
        <v>17</v>
      </c>
      <c r="D20" s="8">
        <v>65</v>
      </c>
      <c r="E20" s="8">
        <v>67.5</v>
      </c>
      <c r="F20" s="8" t="s">
        <v>7</v>
      </c>
      <c r="G20" s="8" t="s">
        <v>30</v>
      </c>
      <c r="H20" s="7">
        <v>0.75</v>
      </c>
      <c r="I20" s="7">
        <v>45</v>
      </c>
      <c r="J20" s="7">
        <v>50</v>
      </c>
      <c r="K20" s="7">
        <v>55</v>
      </c>
      <c r="L20" s="8">
        <f>K20*H20</f>
        <v>41.25</v>
      </c>
      <c r="M20" s="8"/>
    </row>
    <row r="21" spans="1:13">
      <c r="A21" s="7">
        <v>6</v>
      </c>
      <c r="B21" s="7" t="s">
        <v>110</v>
      </c>
      <c r="C21" s="7">
        <v>17</v>
      </c>
      <c r="D21" s="8">
        <v>60.5</v>
      </c>
      <c r="E21" s="7">
        <v>62.5</v>
      </c>
      <c r="F21" s="7" t="s">
        <v>7</v>
      </c>
      <c r="G21" s="7" t="s">
        <v>30</v>
      </c>
      <c r="H21" s="7">
        <v>0.8</v>
      </c>
      <c r="I21" s="30">
        <v>55</v>
      </c>
      <c r="J21" s="8">
        <v>55</v>
      </c>
      <c r="K21" s="30">
        <v>57.5</v>
      </c>
      <c r="L21" s="8">
        <f>J21*H21</f>
        <v>44</v>
      </c>
      <c r="M21" s="8"/>
    </row>
    <row r="28" spans="1:13">
      <c r="A28" s="10"/>
    </row>
    <row r="29" spans="1:13" ht="21">
      <c r="C29" s="14" t="s">
        <v>70</v>
      </c>
      <c r="D29" s="3"/>
      <c r="E29" s="3"/>
      <c r="F29" s="3"/>
      <c r="G29" s="5"/>
    </row>
    <row r="30" spans="1:13">
      <c r="A30" s="8" t="s">
        <v>27</v>
      </c>
      <c r="B30" s="8" t="s">
        <v>0</v>
      </c>
      <c r="C30" s="8" t="s">
        <v>1</v>
      </c>
      <c r="D30" s="8" t="s">
        <v>2</v>
      </c>
      <c r="E30" s="8" t="s">
        <v>3</v>
      </c>
      <c r="F30" s="8" t="s">
        <v>4</v>
      </c>
      <c r="G30" s="8" t="s">
        <v>5</v>
      </c>
      <c r="H30" s="7" t="s">
        <v>92</v>
      </c>
      <c r="I30" s="7" t="s">
        <v>93</v>
      </c>
      <c r="J30" s="7" t="s">
        <v>94</v>
      </c>
      <c r="K30" s="7" t="s">
        <v>95</v>
      </c>
      <c r="L30" s="7" t="s">
        <v>126</v>
      </c>
      <c r="M30" s="8" t="s">
        <v>122</v>
      </c>
    </row>
    <row r="31" spans="1:13">
      <c r="A31" s="8">
        <v>1</v>
      </c>
      <c r="B31" s="8" t="s">
        <v>45</v>
      </c>
      <c r="C31" s="8">
        <v>25</v>
      </c>
      <c r="D31" s="8">
        <v>51.3</v>
      </c>
      <c r="E31" s="8">
        <v>52</v>
      </c>
      <c r="F31" s="8" t="s">
        <v>25</v>
      </c>
      <c r="G31" s="8" t="s">
        <v>46</v>
      </c>
      <c r="H31" s="7">
        <v>0.98</v>
      </c>
      <c r="I31" s="8">
        <v>30</v>
      </c>
      <c r="J31" s="8">
        <v>35</v>
      </c>
      <c r="K31" s="8">
        <v>40</v>
      </c>
      <c r="L31" s="8">
        <f>K31*H31</f>
        <v>39.200000000000003</v>
      </c>
      <c r="M31" s="8" t="s">
        <v>114</v>
      </c>
    </row>
    <row r="32" spans="1:13">
      <c r="A32" s="8">
        <v>2</v>
      </c>
      <c r="B32" s="8" t="s">
        <v>63</v>
      </c>
      <c r="C32" s="8">
        <v>33</v>
      </c>
      <c r="D32" s="8">
        <v>43</v>
      </c>
      <c r="E32" s="8">
        <v>44</v>
      </c>
      <c r="F32" s="8" t="s">
        <v>58</v>
      </c>
      <c r="G32" s="8" t="s">
        <v>59</v>
      </c>
      <c r="H32" s="7">
        <v>1.1200000000000001</v>
      </c>
      <c r="I32" s="8">
        <v>40</v>
      </c>
      <c r="J32" s="8">
        <v>42.5</v>
      </c>
      <c r="K32" s="8" t="s">
        <v>111</v>
      </c>
      <c r="L32" s="8">
        <f>J32*H32</f>
        <v>47.6</v>
      </c>
      <c r="M32" s="8" t="s">
        <v>113</v>
      </c>
    </row>
    <row r="33" spans="1:13">
      <c r="A33" s="8">
        <v>3</v>
      </c>
      <c r="B33" s="7" t="s">
        <v>79</v>
      </c>
      <c r="C33" s="7">
        <v>18</v>
      </c>
      <c r="D33" s="8">
        <v>67.400000000000006</v>
      </c>
      <c r="E33" s="7">
        <v>67.5</v>
      </c>
      <c r="F33" s="7" t="s">
        <v>41</v>
      </c>
      <c r="G33" s="7" t="s">
        <v>48</v>
      </c>
      <c r="H33" s="7">
        <v>0.77</v>
      </c>
      <c r="I33" s="8">
        <v>60</v>
      </c>
      <c r="J33" s="8">
        <v>65</v>
      </c>
      <c r="K33" s="30">
        <v>72.5</v>
      </c>
      <c r="L33" s="8">
        <f>J33*H33</f>
        <v>50.050000000000004</v>
      </c>
      <c r="M33" s="8" t="s">
        <v>112</v>
      </c>
    </row>
    <row r="34" spans="1:13">
      <c r="A34" s="10"/>
    </row>
    <row r="35" spans="1:13">
      <c r="A35" s="2"/>
      <c r="B35" s="2"/>
      <c r="C35" s="2"/>
      <c r="D35" s="2"/>
      <c r="E35" s="2"/>
      <c r="F35" s="2"/>
      <c r="G35" s="2"/>
    </row>
    <row r="36" spans="1:13">
      <c r="A36" s="2"/>
      <c r="B36" s="2"/>
      <c r="C36" s="2"/>
      <c r="D36" s="2"/>
      <c r="E36" s="2"/>
      <c r="F36" s="2"/>
      <c r="G36" s="2"/>
    </row>
    <row r="37" spans="1:13" ht="21">
      <c r="A37" s="2"/>
      <c r="C37" s="21" t="s">
        <v>84</v>
      </c>
      <c r="D37" s="20"/>
      <c r="E37" s="17"/>
      <c r="F37" s="20"/>
      <c r="G37" s="17"/>
    </row>
    <row r="38" spans="1:13">
      <c r="A38" s="8" t="s">
        <v>27</v>
      </c>
      <c r="B38" s="8" t="s">
        <v>0</v>
      </c>
      <c r="C38" s="8" t="s">
        <v>1</v>
      </c>
      <c r="D38" s="8" t="s">
        <v>2</v>
      </c>
      <c r="E38" s="8" t="s">
        <v>3</v>
      </c>
      <c r="F38" s="8" t="s">
        <v>4</v>
      </c>
      <c r="G38" s="8" t="s">
        <v>5</v>
      </c>
      <c r="H38" s="7" t="s">
        <v>92</v>
      </c>
      <c r="I38" s="7" t="s">
        <v>93</v>
      </c>
      <c r="J38" s="7" t="s">
        <v>94</v>
      </c>
      <c r="K38" s="7" t="s">
        <v>95</v>
      </c>
      <c r="L38" s="7" t="s">
        <v>126</v>
      </c>
      <c r="M38" s="8" t="s">
        <v>122</v>
      </c>
    </row>
    <row r="39" spans="1:13">
      <c r="A39" s="8">
        <v>1</v>
      </c>
      <c r="B39" s="8" t="s">
        <v>47</v>
      </c>
      <c r="C39" s="8">
        <v>31</v>
      </c>
      <c r="D39" s="8">
        <v>73.599999999999994</v>
      </c>
      <c r="E39" s="8">
        <v>75</v>
      </c>
      <c r="F39" s="8" t="s">
        <v>41</v>
      </c>
      <c r="G39" s="8" t="s">
        <v>48</v>
      </c>
      <c r="H39" s="7">
        <v>0.67</v>
      </c>
      <c r="I39" s="8">
        <v>102.5</v>
      </c>
      <c r="J39" s="8">
        <v>107.5</v>
      </c>
      <c r="K39" s="8">
        <v>115</v>
      </c>
      <c r="L39" s="8">
        <f>K39*H39</f>
        <v>77.050000000000011</v>
      </c>
      <c r="M39" s="8"/>
    </row>
    <row r="40" spans="1:13">
      <c r="A40" s="8">
        <v>2</v>
      </c>
      <c r="B40" s="11" t="s">
        <v>39</v>
      </c>
      <c r="C40" s="11">
        <v>33</v>
      </c>
      <c r="D40" s="11">
        <v>70.8</v>
      </c>
      <c r="E40" s="11">
        <v>75</v>
      </c>
      <c r="F40" s="11" t="s">
        <v>7</v>
      </c>
      <c r="G40" s="11" t="s">
        <v>8</v>
      </c>
      <c r="H40" s="11">
        <v>0.69</v>
      </c>
      <c r="I40" s="11">
        <v>120</v>
      </c>
      <c r="J40" s="35">
        <v>125</v>
      </c>
      <c r="K40" s="35">
        <v>127.5</v>
      </c>
      <c r="L40" s="11">
        <f>I40*H40</f>
        <v>82.8</v>
      </c>
      <c r="M40" s="11">
        <v>2</v>
      </c>
    </row>
    <row r="41" spans="1:13">
      <c r="A41" s="8">
        <v>3</v>
      </c>
      <c r="B41" s="8" t="s">
        <v>36</v>
      </c>
      <c r="C41" s="8">
        <v>38</v>
      </c>
      <c r="D41" s="8">
        <v>79</v>
      </c>
      <c r="E41" s="8">
        <v>82.5</v>
      </c>
      <c r="F41" s="8" t="s">
        <v>25</v>
      </c>
      <c r="G41" s="8" t="s">
        <v>8</v>
      </c>
      <c r="H41" s="7">
        <v>0.63</v>
      </c>
      <c r="I41" s="8">
        <v>115</v>
      </c>
      <c r="J41" s="8">
        <v>120</v>
      </c>
      <c r="K41" s="30">
        <v>125</v>
      </c>
      <c r="L41" s="8">
        <f>J41*H41</f>
        <v>75.599999999999994</v>
      </c>
      <c r="M41" s="8"/>
    </row>
    <row r="42" spans="1:13">
      <c r="A42" s="8">
        <v>4</v>
      </c>
      <c r="B42" s="11" t="s">
        <v>43</v>
      </c>
      <c r="C42" s="11">
        <v>29</v>
      </c>
      <c r="D42" s="11">
        <v>82.5</v>
      </c>
      <c r="E42" s="11">
        <v>82.5</v>
      </c>
      <c r="F42" s="11" t="s">
        <v>41</v>
      </c>
      <c r="G42" s="11" t="s">
        <v>42</v>
      </c>
      <c r="H42" s="11">
        <v>0.61</v>
      </c>
      <c r="I42" s="11">
        <v>142.5</v>
      </c>
      <c r="J42" s="11">
        <v>147.5</v>
      </c>
      <c r="K42" s="35">
        <v>155</v>
      </c>
      <c r="L42" s="11">
        <f>J42*H42</f>
        <v>89.974999999999994</v>
      </c>
      <c r="M42" s="11">
        <v>1</v>
      </c>
    </row>
    <row r="43" spans="1:13">
      <c r="A43" s="8">
        <v>5</v>
      </c>
      <c r="B43" s="11" t="s">
        <v>76</v>
      </c>
      <c r="C43" s="11">
        <v>31</v>
      </c>
      <c r="D43" s="11">
        <v>80.8</v>
      </c>
      <c r="E43" s="11">
        <v>82.5</v>
      </c>
      <c r="F43" s="11" t="s">
        <v>41</v>
      </c>
      <c r="G43" s="11" t="s">
        <v>42</v>
      </c>
      <c r="H43" s="11">
        <v>0.62</v>
      </c>
      <c r="I43" s="11">
        <v>120</v>
      </c>
      <c r="J43" s="11">
        <v>125</v>
      </c>
      <c r="K43" s="35">
        <v>130</v>
      </c>
      <c r="L43" s="11">
        <f>J43*H43</f>
        <v>77.5</v>
      </c>
      <c r="M43" s="11">
        <v>3</v>
      </c>
    </row>
    <row r="44" spans="1:13">
      <c r="A44" s="8">
        <v>6</v>
      </c>
      <c r="B44" s="7" t="s">
        <v>82</v>
      </c>
      <c r="C44" s="8">
        <v>25</v>
      </c>
      <c r="D44" s="8">
        <v>80</v>
      </c>
      <c r="E44" s="8">
        <v>82.5</v>
      </c>
      <c r="F44" s="8" t="s">
        <v>25</v>
      </c>
      <c r="G44" s="8" t="s">
        <v>8</v>
      </c>
      <c r="H44" s="8"/>
      <c r="I44" s="30">
        <v>107.5</v>
      </c>
      <c r="J44" s="30">
        <v>107.5</v>
      </c>
      <c r="K44" s="8" t="s">
        <v>111</v>
      </c>
      <c r="L44" s="8" t="s">
        <v>111</v>
      </c>
      <c r="M44" s="8" t="s">
        <v>111</v>
      </c>
    </row>
    <row r="45" spans="1:13">
      <c r="A45" s="8">
        <v>7</v>
      </c>
      <c r="B45" s="7" t="s">
        <v>20</v>
      </c>
      <c r="C45" s="7">
        <v>27</v>
      </c>
      <c r="D45" s="8">
        <v>67</v>
      </c>
      <c r="E45" s="7">
        <v>67.5</v>
      </c>
      <c r="F45" s="7" t="s">
        <v>7</v>
      </c>
      <c r="G45" s="7" t="s">
        <v>8</v>
      </c>
      <c r="H45" s="7">
        <v>0.73</v>
      </c>
      <c r="I45" s="8">
        <v>90</v>
      </c>
      <c r="J45" s="8">
        <v>100</v>
      </c>
      <c r="K45" s="30">
        <v>110</v>
      </c>
      <c r="L45" s="8">
        <f>J45*H45</f>
        <v>73</v>
      </c>
      <c r="M45" s="8"/>
    </row>
    <row r="46" spans="1:13">
      <c r="A46" s="8">
        <v>8</v>
      </c>
      <c r="B46" s="7" t="s">
        <v>90</v>
      </c>
      <c r="C46" s="7">
        <v>19</v>
      </c>
      <c r="D46" s="8">
        <v>66.7</v>
      </c>
      <c r="E46" s="8"/>
      <c r="F46" s="7" t="s">
        <v>7</v>
      </c>
      <c r="G46" s="7" t="s">
        <v>8</v>
      </c>
      <c r="H46" s="7">
        <v>0.73</v>
      </c>
      <c r="I46" s="30">
        <v>65</v>
      </c>
      <c r="J46" s="8">
        <v>75</v>
      </c>
      <c r="K46" s="30">
        <v>85</v>
      </c>
      <c r="L46" s="8">
        <f>J46*H46</f>
        <v>54.75</v>
      </c>
      <c r="M46" s="8"/>
    </row>
  </sheetData>
  <sortState ref="B31:G33">
    <sortCondition ref="B29"/>
  </sortState>
  <mergeCells count="1">
    <mergeCell ref="C1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3:U26"/>
  <sheetViews>
    <sheetView zoomScale="85" zoomScaleNormal="85" workbookViewId="0">
      <selection activeCell="O31" sqref="O31"/>
    </sheetView>
  </sheetViews>
  <sheetFormatPr defaultRowHeight="15"/>
  <cols>
    <col min="2" max="2" width="37.85546875" customWidth="1"/>
    <col min="5" max="5" width="12" customWidth="1"/>
    <col min="6" max="6" width="13.7109375" customWidth="1"/>
    <col min="7" max="7" width="13.28515625" customWidth="1"/>
  </cols>
  <sheetData>
    <row r="3" spans="1:21">
      <c r="M3" s="12"/>
      <c r="N3" s="12"/>
      <c r="O3" s="12"/>
      <c r="P3" s="12"/>
      <c r="Q3" s="12"/>
      <c r="R3" s="12"/>
      <c r="S3" s="12"/>
      <c r="T3" s="12"/>
      <c r="U3" s="12"/>
    </row>
    <row r="4" spans="1:21" ht="23.25">
      <c r="B4" s="64" t="s">
        <v>86</v>
      </c>
      <c r="C4" s="65"/>
      <c r="D4" s="65"/>
      <c r="E4" s="65"/>
      <c r="F4" s="65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8" t="s">
        <v>27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7" t="s">
        <v>92</v>
      </c>
      <c r="I5" s="7" t="s">
        <v>93</v>
      </c>
      <c r="J5" s="7" t="s">
        <v>94</v>
      </c>
      <c r="K5" s="7" t="s">
        <v>95</v>
      </c>
      <c r="L5" s="7" t="s">
        <v>108</v>
      </c>
      <c r="M5" s="8" t="s">
        <v>122</v>
      </c>
      <c r="N5" s="12"/>
      <c r="O5" s="12"/>
      <c r="P5" s="12"/>
      <c r="Q5" s="12"/>
      <c r="R5" s="12"/>
      <c r="S5" s="12"/>
      <c r="T5" s="12"/>
      <c r="U5" s="12"/>
    </row>
    <row r="6" spans="1:21">
      <c r="A6" s="8">
        <v>1</v>
      </c>
      <c r="B6" s="11" t="s">
        <v>69</v>
      </c>
      <c r="C6" s="11">
        <v>18</v>
      </c>
      <c r="D6" s="11">
        <v>67.5</v>
      </c>
      <c r="E6" s="11" t="s">
        <v>89</v>
      </c>
      <c r="F6" s="11" t="s">
        <v>7</v>
      </c>
      <c r="G6" s="11" t="s">
        <v>8</v>
      </c>
      <c r="H6" s="11">
        <v>0.72</v>
      </c>
      <c r="I6" s="11">
        <v>167.5</v>
      </c>
      <c r="J6" s="11">
        <v>175</v>
      </c>
      <c r="K6" s="35">
        <v>180</v>
      </c>
      <c r="L6" s="11">
        <f>J6*H6</f>
        <v>126</v>
      </c>
      <c r="M6" s="11" t="s">
        <v>113</v>
      </c>
      <c r="N6" s="13"/>
      <c r="O6" s="13"/>
      <c r="P6" s="13"/>
      <c r="Q6" s="13"/>
      <c r="R6" s="13"/>
      <c r="S6" s="13"/>
      <c r="T6" s="12"/>
      <c r="U6" s="12"/>
    </row>
    <row r="7" spans="1:21">
      <c r="A7" s="8">
        <v>2</v>
      </c>
      <c r="B7" s="7" t="s">
        <v>81</v>
      </c>
      <c r="C7" s="7">
        <v>29</v>
      </c>
      <c r="D7" s="8">
        <v>89.5</v>
      </c>
      <c r="E7" s="7">
        <v>90</v>
      </c>
      <c r="F7" s="7" t="s">
        <v>25</v>
      </c>
      <c r="G7" s="7" t="s">
        <v>8</v>
      </c>
      <c r="H7" s="7">
        <v>0.57999999999999996</v>
      </c>
      <c r="I7" s="36">
        <v>172</v>
      </c>
      <c r="J7" s="36">
        <v>172</v>
      </c>
      <c r="K7" s="8" t="s">
        <v>111</v>
      </c>
      <c r="L7" s="8" t="s">
        <v>111</v>
      </c>
      <c r="M7" s="8"/>
      <c r="N7" s="12"/>
      <c r="O7" s="12"/>
      <c r="P7" s="12"/>
      <c r="Q7" s="12"/>
      <c r="R7" s="12"/>
      <c r="S7" s="12"/>
      <c r="T7" s="12"/>
      <c r="U7" s="12"/>
    </row>
    <row r="8" spans="1:21">
      <c r="A8" s="8">
        <v>3</v>
      </c>
      <c r="B8" s="11" t="s">
        <v>51</v>
      </c>
      <c r="C8" s="11">
        <v>31</v>
      </c>
      <c r="D8" s="11">
        <v>67.5</v>
      </c>
      <c r="E8" s="11">
        <v>67.5</v>
      </c>
      <c r="F8" s="11" t="s">
        <v>41</v>
      </c>
      <c r="G8" s="11" t="s">
        <v>48</v>
      </c>
      <c r="H8" s="11">
        <v>0.72</v>
      </c>
      <c r="I8" s="29">
        <v>192.5</v>
      </c>
      <c r="J8" s="11">
        <v>197</v>
      </c>
      <c r="K8" s="35">
        <v>202.5</v>
      </c>
      <c r="L8" s="11">
        <f>J8*H8</f>
        <v>141.84</v>
      </c>
      <c r="M8" s="11" t="s">
        <v>112</v>
      </c>
      <c r="N8" s="12"/>
      <c r="O8" s="12"/>
      <c r="P8" s="12"/>
      <c r="Q8" s="12"/>
      <c r="R8" s="12"/>
      <c r="S8" s="12"/>
      <c r="T8" s="12"/>
      <c r="U8" s="12"/>
    </row>
    <row r="9" spans="1:21">
      <c r="A9" s="8">
        <v>4</v>
      </c>
      <c r="B9" s="8" t="s">
        <v>21</v>
      </c>
      <c r="C9" s="8">
        <v>33</v>
      </c>
      <c r="D9" s="8">
        <v>81.7</v>
      </c>
      <c r="E9" s="8">
        <v>90</v>
      </c>
      <c r="F9" s="8" t="s">
        <v>22</v>
      </c>
      <c r="G9" s="8" t="s">
        <v>23</v>
      </c>
      <c r="H9" s="7">
        <v>0.62</v>
      </c>
      <c r="I9" s="7">
        <v>130</v>
      </c>
      <c r="J9" s="7">
        <v>152.5</v>
      </c>
      <c r="K9" s="7">
        <v>165</v>
      </c>
      <c r="L9" s="8">
        <f>K9*H9</f>
        <v>102.3</v>
      </c>
      <c r="M9" s="8"/>
      <c r="N9" s="12"/>
      <c r="O9" s="12"/>
      <c r="P9" s="12"/>
      <c r="Q9" s="12"/>
      <c r="R9" s="12"/>
      <c r="S9" s="12"/>
      <c r="T9" s="12"/>
      <c r="U9" s="12"/>
    </row>
    <row r="10" spans="1:21">
      <c r="A10" s="7">
        <v>5</v>
      </c>
      <c r="B10" s="11" t="s">
        <v>20</v>
      </c>
      <c r="C10" s="11">
        <v>27</v>
      </c>
      <c r="D10" s="11">
        <v>67</v>
      </c>
      <c r="E10" s="11">
        <v>67.5</v>
      </c>
      <c r="F10" s="11" t="s">
        <v>7</v>
      </c>
      <c r="G10" s="11" t="s">
        <v>8</v>
      </c>
      <c r="H10" s="11">
        <v>0.73</v>
      </c>
      <c r="I10" s="11">
        <v>100</v>
      </c>
      <c r="J10" s="11">
        <v>140</v>
      </c>
      <c r="K10" s="11">
        <v>167.5</v>
      </c>
      <c r="L10" s="11">
        <f>K10*H10</f>
        <v>122.27499999999999</v>
      </c>
      <c r="M10" s="11" t="s">
        <v>114</v>
      </c>
      <c r="N10" s="12"/>
      <c r="O10" s="12"/>
      <c r="P10" s="12"/>
      <c r="Q10" s="12"/>
      <c r="R10" s="12"/>
      <c r="S10" s="12"/>
      <c r="T10" s="12"/>
      <c r="U10" s="12"/>
    </row>
    <row r="11" spans="1:21">
      <c r="A11" s="7">
        <v>6</v>
      </c>
      <c r="B11" s="8" t="s">
        <v>50</v>
      </c>
      <c r="C11" s="8">
        <v>18</v>
      </c>
      <c r="D11" s="8">
        <v>89</v>
      </c>
      <c r="E11" s="8">
        <v>90</v>
      </c>
      <c r="F11" s="8" t="s">
        <v>7</v>
      </c>
      <c r="G11" s="8" t="s">
        <v>8</v>
      </c>
      <c r="H11" s="7">
        <v>0.57999999999999996</v>
      </c>
      <c r="I11" s="36">
        <v>237.5</v>
      </c>
      <c r="J11" s="36">
        <v>237.5</v>
      </c>
      <c r="K11" s="36">
        <v>237.5</v>
      </c>
      <c r="L11" s="8" t="s">
        <v>111</v>
      </c>
      <c r="M11" s="8"/>
      <c r="N11" s="12"/>
      <c r="O11" s="12"/>
      <c r="P11" s="12"/>
      <c r="Q11" s="12"/>
      <c r="R11" s="12"/>
      <c r="S11" s="12"/>
      <c r="T11" s="12"/>
      <c r="U11" s="12"/>
    </row>
    <row r="12" spans="1:21">
      <c r="A12" s="7">
        <v>7</v>
      </c>
      <c r="B12" s="7" t="s">
        <v>82</v>
      </c>
      <c r="C12" s="8">
        <v>25</v>
      </c>
      <c r="D12" s="8">
        <v>80</v>
      </c>
      <c r="E12" s="8">
        <v>82.5</v>
      </c>
      <c r="F12" s="8" t="s">
        <v>25</v>
      </c>
      <c r="G12" s="8" t="s">
        <v>8</v>
      </c>
      <c r="H12" s="7">
        <v>0.63</v>
      </c>
      <c r="I12" s="7">
        <v>165</v>
      </c>
      <c r="J12" s="30">
        <v>187.5</v>
      </c>
      <c r="K12" s="30">
        <v>187.5</v>
      </c>
      <c r="L12" s="8">
        <f>I12*H12</f>
        <v>103.95</v>
      </c>
      <c r="M12" s="8"/>
      <c r="N12" s="12"/>
      <c r="O12" s="12"/>
      <c r="P12" s="12"/>
      <c r="Q12" s="12"/>
      <c r="R12" s="12"/>
      <c r="S12" s="12"/>
      <c r="T12" s="12"/>
      <c r="U12" s="12"/>
    </row>
    <row r="13" spans="1:21">
      <c r="A13" s="7">
        <v>8</v>
      </c>
      <c r="B13" s="7" t="s">
        <v>80</v>
      </c>
      <c r="C13" s="7">
        <v>30</v>
      </c>
      <c r="D13" s="8">
        <v>74.2</v>
      </c>
      <c r="E13" s="7">
        <v>75</v>
      </c>
      <c r="F13" s="7" t="s">
        <v>25</v>
      </c>
      <c r="G13" s="7" t="s">
        <v>8</v>
      </c>
      <c r="H13" s="7">
        <v>0.67</v>
      </c>
      <c r="I13" s="7">
        <v>160</v>
      </c>
      <c r="J13" s="30">
        <v>170</v>
      </c>
      <c r="K13" s="30">
        <v>170</v>
      </c>
      <c r="L13" s="8">
        <f>I13*H13</f>
        <v>107.2</v>
      </c>
      <c r="M13" s="8"/>
    </row>
    <row r="14" spans="1:21">
      <c r="A14" s="12"/>
    </row>
    <row r="15" spans="1:21">
      <c r="A15" s="10"/>
    </row>
    <row r="17" spans="1:13" ht="23.25">
      <c r="B17" s="64" t="s">
        <v>87</v>
      </c>
      <c r="C17" s="65"/>
      <c r="D17" s="65"/>
      <c r="E17" s="65"/>
      <c r="F17" s="65"/>
    </row>
    <row r="18" spans="1:13">
      <c r="A18" s="8" t="s">
        <v>27</v>
      </c>
      <c r="B18" s="8" t="s">
        <v>0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7" t="s">
        <v>92</v>
      </c>
      <c r="I18" s="7" t="s">
        <v>93</v>
      </c>
      <c r="J18" s="7" t="s">
        <v>94</v>
      </c>
      <c r="K18" s="7" t="s">
        <v>95</v>
      </c>
      <c r="L18" s="7" t="s">
        <v>108</v>
      </c>
      <c r="M18" s="8" t="s">
        <v>122</v>
      </c>
    </row>
    <row r="19" spans="1:13">
      <c r="A19" s="8">
        <v>1</v>
      </c>
      <c r="B19" s="11" t="s">
        <v>10</v>
      </c>
      <c r="C19" s="11">
        <v>17</v>
      </c>
      <c r="D19" s="11">
        <v>85</v>
      </c>
      <c r="E19" s="11">
        <v>82.5</v>
      </c>
      <c r="F19" s="11" t="s">
        <v>7</v>
      </c>
      <c r="G19" s="11" t="s">
        <v>11</v>
      </c>
      <c r="H19" s="11">
        <v>0.6</v>
      </c>
      <c r="I19" s="11">
        <v>110</v>
      </c>
      <c r="J19" s="11">
        <v>120</v>
      </c>
      <c r="K19" s="11">
        <v>135</v>
      </c>
      <c r="L19" s="11">
        <f>K19*H19</f>
        <v>81</v>
      </c>
      <c r="M19" s="11" t="s">
        <v>114</v>
      </c>
    </row>
    <row r="20" spans="1:13">
      <c r="A20" s="8">
        <v>2</v>
      </c>
      <c r="B20" s="8" t="s">
        <v>9</v>
      </c>
      <c r="C20" s="8">
        <v>15</v>
      </c>
      <c r="D20" s="8">
        <v>72</v>
      </c>
      <c r="E20" s="8">
        <v>75</v>
      </c>
      <c r="F20" s="8" t="s">
        <v>7</v>
      </c>
      <c r="G20" s="8" t="s">
        <v>11</v>
      </c>
      <c r="H20" s="8">
        <v>0.68</v>
      </c>
      <c r="I20" s="8">
        <v>80</v>
      </c>
      <c r="J20" s="8">
        <v>90</v>
      </c>
      <c r="K20" s="8">
        <v>115</v>
      </c>
      <c r="L20" s="8">
        <f>K20*H20</f>
        <v>78.2</v>
      </c>
      <c r="M20" s="8"/>
    </row>
    <row r="21" spans="1:13">
      <c r="A21" s="8">
        <v>3</v>
      </c>
      <c r="B21" s="26" t="s">
        <v>66</v>
      </c>
      <c r="C21" s="11">
        <v>15</v>
      </c>
      <c r="D21" s="11">
        <v>51.9</v>
      </c>
      <c r="E21" s="11">
        <v>52</v>
      </c>
      <c r="F21" s="11" t="s">
        <v>7</v>
      </c>
      <c r="G21" s="11" t="s">
        <v>11</v>
      </c>
      <c r="H21" s="11">
        <v>0.95</v>
      </c>
      <c r="I21" s="11">
        <v>80</v>
      </c>
      <c r="J21" s="11">
        <v>90</v>
      </c>
      <c r="K21" s="11">
        <v>100</v>
      </c>
      <c r="L21" s="11">
        <f>J21*H21</f>
        <v>85.5</v>
      </c>
      <c r="M21" s="11" t="s">
        <v>113</v>
      </c>
    </row>
    <row r="22" spans="1:13">
      <c r="A22" s="7">
        <v>4</v>
      </c>
      <c r="B22" s="11" t="s">
        <v>29</v>
      </c>
      <c r="C22" s="11">
        <v>17</v>
      </c>
      <c r="D22" s="11">
        <v>65</v>
      </c>
      <c r="E22" s="11">
        <v>67.5</v>
      </c>
      <c r="F22" s="11" t="s">
        <v>7</v>
      </c>
      <c r="G22" s="11" t="s">
        <v>30</v>
      </c>
      <c r="H22" s="11">
        <v>0.75</v>
      </c>
      <c r="I22" s="11">
        <v>100</v>
      </c>
      <c r="J22" s="11">
        <v>110</v>
      </c>
      <c r="K22" s="11">
        <v>120</v>
      </c>
      <c r="L22" s="11">
        <f>K22*H22</f>
        <v>90</v>
      </c>
      <c r="M22" s="11" t="s">
        <v>112</v>
      </c>
    </row>
    <row r="23" spans="1:13">
      <c r="A23" s="10"/>
      <c r="B23" s="12"/>
      <c r="C23" s="12"/>
      <c r="D23" s="12"/>
      <c r="E23" s="12"/>
      <c r="F23" s="12"/>
      <c r="G23" s="12"/>
    </row>
    <row r="24" spans="1:13">
      <c r="A24" s="10"/>
      <c r="B24" s="10"/>
      <c r="C24" s="10"/>
      <c r="D24" s="12"/>
      <c r="E24" s="10"/>
      <c r="F24" s="10"/>
      <c r="G24" s="10"/>
    </row>
    <row r="26" spans="1:13">
      <c r="A26" s="12"/>
      <c r="B26" s="12"/>
      <c r="C26" s="12"/>
      <c r="D26" s="12"/>
      <c r="E26" s="12"/>
      <c r="F26" s="12"/>
      <c r="G26" s="12"/>
    </row>
  </sheetData>
  <sortState ref="B6:G15">
    <sortCondition ref="B6"/>
  </sortState>
  <mergeCells count="2">
    <mergeCell ref="B4:F4"/>
    <mergeCell ref="B17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4:L16"/>
  <sheetViews>
    <sheetView workbookViewId="0">
      <selection activeCell="N23" sqref="N23"/>
    </sheetView>
  </sheetViews>
  <sheetFormatPr defaultRowHeight="15"/>
  <cols>
    <col min="2" max="2" width="36.5703125" customWidth="1"/>
    <col min="6" max="6" width="14.5703125" customWidth="1"/>
    <col min="7" max="7" width="15.7109375" customWidth="1"/>
    <col min="8" max="8" width="11.42578125" customWidth="1"/>
    <col min="9" max="9" width="13.5703125" customWidth="1"/>
    <col min="11" max="11" width="10.5703125" customWidth="1"/>
  </cols>
  <sheetData>
    <row r="4" spans="1:12" ht="21">
      <c r="C4" s="48" t="s">
        <v>72</v>
      </c>
      <c r="D4" s="31"/>
      <c r="E4" s="31"/>
      <c r="F4" s="31"/>
      <c r="G4" s="47"/>
    </row>
    <row r="5" spans="1:12">
      <c r="A5" s="8" t="s">
        <v>73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119</v>
      </c>
      <c r="I5" s="8" t="s">
        <v>120</v>
      </c>
      <c r="J5" s="8" t="s">
        <v>91</v>
      </c>
      <c r="K5" s="7" t="s">
        <v>127</v>
      </c>
      <c r="L5" s="8" t="s">
        <v>122</v>
      </c>
    </row>
    <row r="6" spans="1:12">
      <c r="A6" s="8">
        <v>1</v>
      </c>
      <c r="B6" s="7" t="s">
        <v>69</v>
      </c>
      <c r="C6" s="7">
        <v>18</v>
      </c>
      <c r="D6" s="8">
        <v>67.5</v>
      </c>
      <c r="E6" s="8" t="s">
        <v>89</v>
      </c>
      <c r="F6" s="7" t="s">
        <v>7</v>
      </c>
      <c r="G6" s="7" t="s">
        <v>8</v>
      </c>
      <c r="H6" s="8">
        <v>67.5</v>
      </c>
      <c r="I6" s="8">
        <v>26</v>
      </c>
      <c r="J6" s="8">
        <v>0.82</v>
      </c>
      <c r="K6" s="8">
        <f t="shared" ref="K6:K12" si="0">H6*I6*J6</f>
        <v>1439.1</v>
      </c>
      <c r="L6" s="8"/>
    </row>
    <row r="7" spans="1:12">
      <c r="A7" s="8">
        <v>2</v>
      </c>
      <c r="B7" s="11" t="s">
        <v>35</v>
      </c>
      <c r="C7" s="11">
        <v>29</v>
      </c>
      <c r="D7" s="11">
        <v>110.3</v>
      </c>
      <c r="E7" s="11">
        <v>125</v>
      </c>
      <c r="F7" s="11" t="s">
        <v>7</v>
      </c>
      <c r="G7" s="11" t="s">
        <v>8</v>
      </c>
      <c r="H7" s="11">
        <v>112.5</v>
      </c>
      <c r="I7" s="11">
        <v>27</v>
      </c>
      <c r="J7" s="11">
        <v>0.7</v>
      </c>
      <c r="K7" s="11">
        <f t="shared" si="0"/>
        <v>2126.25</v>
      </c>
      <c r="L7" s="11" t="s">
        <v>113</v>
      </c>
    </row>
    <row r="8" spans="1:12">
      <c r="A8" s="8">
        <v>3</v>
      </c>
      <c r="B8" s="8" t="s">
        <v>40</v>
      </c>
      <c r="C8" s="8">
        <v>29</v>
      </c>
      <c r="D8" s="8">
        <v>101.6</v>
      </c>
      <c r="E8" s="8">
        <v>110</v>
      </c>
      <c r="F8" s="8" t="s">
        <v>41</v>
      </c>
      <c r="G8" s="8" t="s">
        <v>8</v>
      </c>
      <c r="H8" s="8">
        <v>102.5</v>
      </c>
      <c r="I8" s="8">
        <v>19</v>
      </c>
      <c r="J8" s="7">
        <v>0.69</v>
      </c>
      <c r="K8" s="8">
        <f t="shared" si="0"/>
        <v>1343.7749999999999</v>
      </c>
      <c r="L8" s="8"/>
    </row>
    <row r="9" spans="1:12">
      <c r="A9" s="8">
        <v>4</v>
      </c>
      <c r="B9" s="11" t="s">
        <v>74</v>
      </c>
      <c r="C9" s="11">
        <v>29</v>
      </c>
      <c r="D9" s="11">
        <v>82</v>
      </c>
      <c r="E9" s="11">
        <v>82.5</v>
      </c>
      <c r="F9" s="11" t="s">
        <v>7</v>
      </c>
      <c r="G9" s="11" t="s">
        <v>8</v>
      </c>
      <c r="H9" s="11">
        <v>82.5</v>
      </c>
      <c r="I9" s="11">
        <v>34</v>
      </c>
      <c r="J9" s="11">
        <v>0.76</v>
      </c>
      <c r="K9" s="11">
        <f t="shared" si="0"/>
        <v>2131.8000000000002</v>
      </c>
      <c r="L9" s="11" t="s">
        <v>112</v>
      </c>
    </row>
    <row r="10" spans="1:12">
      <c r="A10" s="8">
        <v>5</v>
      </c>
      <c r="B10" s="11" t="s">
        <v>43</v>
      </c>
      <c r="C10" s="11">
        <v>29</v>
      </c>
      <c r="D10" s="11">
        <v>82.5</v>
      </c>
      <c r="E10" s="11">
        <v>82.5</v>
      </c>
      <c r="F10" s="11" t="s">
        <v>41</v>
      </c>
      <c r="G10" s="11" t="s">
        <v>42</v>
      </c>
      <c r="H10" s="11">
        <v>82.5</v>
      </c>
      <c r="I10" s="11">
        <v>28</v>
      </c>
      <c r="J10" s="11">
        <v>0.75</v>
      </c>
      <c r="K10" s="11">
        <f t="shared" si="0"/>
        <v>1732.5</v>
      </c>
      <c r="L10" s="11" t="s">
        <v>114</v>
      </c>
    </row>
    <row r="11" spans="1:12">
      <c r="A11" s="7">
        <v>6</v>
      </c>
      <c r="B11" s="7" t="s">
        <v>121</v>
      </c>
      <c r="C11" s="7">
        <v>38</v>
      </c>
      <c r="D11" s="8">
        <v>79</v>
      </c>
      <c r="E11" s="8"/>
      <c r="F11" s="7" t="s">
        <v>25</v>
      </c>
      <c r="G11" s="7" t="s">
        <v>8</v>
      </c>
      <c r="H11" s="8">
        <v>80</v>
      </c>
      <c r="I11" s="8">
        <v>22</v>
      </c>
      <c r="J11" s="7">
        <v>0.78</v>
      </c>
      <c r="K11" s="8">
        <f t="shared" si="0"/>
        <v>1372.8</v>
      </c>
      <c r="L11" s="8"/>
    </row>
    <row r="12" spans="1:12">
      <c r="A12" s="7">
        <v>7</v>
      </c>
      <c r="B12" s="9" t="s">
        <v>76</v>
      </c>
      <c r="C12" s="9">
        <v>31</v>
      </c>
      <c r="D12" s="9">
        <v>80.8</v>
      </c>
      <c r="E12" s="9">
        <v>82.5</v>
      </c>
      <c r="F12" s="9" t="s">
        <v>41</v>
      </c>
      <c r="G12" s="9" t="s">
        <v>42</v>
      </c>
      <c r="H12" s="9">
        <v>82.5</v>
      </c>
      <c r="I12" s="9">
        <v>22</v>
      </c>
      <c r="J12" s="7">
        <v>0.77</v>
      </c>
      <c r="K12" s="8">
        <f t="shared" si="0"/>
        <v>1397.55</v>
      </c>
      <c r="L12" s="8"/>
    </row>
    <row r="15" spans="1:12">
      <c r="A15" s="8" t="s">
        <v>73</v>
      </c>
      <c r="B15" s="8" t="s">
        <v>0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8" t="s">
        <v>119</v>
      </c>
      <c r="I15" s="8" t="s">
        <v>120</v>
      </c>
      <c r="J15" s="8" t="s">
        <v>91</v>
      </c>
      <c r="K15" s="7" t="s">
        <v>127</v>
      </c>
      <c r="L15" s="8" t="s">
        <v>122</v>
      </c>
    </row>
    <row r="16" spans="1:12">
      <c r="A16" s="8">
        <v>1</v>
      </c>
      <c r="B16" s="8" t="s">
        <v>63</v>
      </c>
      <c r="C16" s="8">
        <v>33</v>
      </c>
      <c r="D16" s="8">
        <v>43</v>
      </c>
      <c r="E16" s="8">
        <v>44</v>
      </c>
      <c r="F16" s="8" t="s">
        <v>7</v>
      </c>
      <c r="G16" s="8" t="s">
        <v>30</v>
      </c>
      <c r="H16" s="8">
        <v>22.5</v>
      </c>
      <c r="I16" s="8">
        <v>46</v>
      </c>
      <c r="J16" s="8">
        <v>1.02</v>
      </c>
      <c r="K16" s="8">
        <f>J16*I16*H16</f>
        <v>1055.7</v>
      </c>
      <c r="L16" s="8"/>
    </row>
  </sheetData>
  <sortState ref="B7:L12">
    <sortCondition sortBy="icon" ref="B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G19" sqref="G19"/>
    </sheetView>
  </sheetViews>
  <sheetFormatPr defaultRowHeight="15"/>
  <cols>
    <col min="2" max="2" width="36.140625" customWidth="1"/>
    <col min="5" max="5" width="11.42578125" customWidth="1"/>
    <col min="6" max="6" width="11.28515625" customWidth="1"/>
    <col min="7" max="7" width="12.140625" customWidth="1"/>
  </cols>
  <sheetData>
    <row r="2" spans="1:12" ht="26.25">
      <c r="C2" s="49" t="s">
        <v>128</v>
      </c>
    </row>
    <row r="3" spans="1:12">
      <c r="A3" s="8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7" t="s">
        <v>92</v>
      </c>
      <c r="I3" s="7" t="s">
        <v>93</v>
      </c>
      <c r="J3" s="7" t="s">
        <v>94</v>
      </c>
      <c r="K3" s="7" t="s">
        <v>95</v>
      </c>
      <c r="L3" s="7" t="s">
        <v>108</v>
      </c>
    </row>
    <row r="4" spans="1:12">
      <c r="A4" s="8">
        <v>1</v>
      </c>
      <c r="B4" s="8" t="s">
        <v>21</v>
      </c>
      <c r="C4" s="8">
        <v>33</v>
      </c>
      <c r="D4" s="8">
        <v>81.7</v>
      </c>
      <c r="E4" s="8">
        <v>90</v>
      </c>
      <c r="F4" s="8" t="s">
        <v>22</v>
      </c>
      <c r="G4" s="8" t="s">
        <v>23</v>
      </c>
      <c r="H4" s="9">
        <v>0.62</v>
      </c>
      <c r="I4" s="8">
        <v>100</v>
      </c>
      <c r="J4" s="8">
        <v>110</v>
      </c>
      <c r="K4" s="8">
        <v>120</v>
      </c>
      <c r="L4" s="8">
        <f>K4*H4</f>
        <v>74.400000000000006</v>
      </c>
    </row>
    <row r="5" spans="1:12">
      <c r="A5" s="8">
        <v>2</v>
      </c>
      <c r="B5" s="8" t="s">
        <v>64</v>
      </c>
      <c r="C5" s="8">
        <v>33</v>
      </c>
      <c r="D5" s="8">
        <v>43</v>
      </c>
      <c r="E5" s="8">
        <v>44</v>
      </c>
      <c r="F5" s="6" t="s">
        <v>7</v>
      </c>
      <c r="G5" s="6" t="s">
        <v>30</v>
      </c>
      <c r="H5" s="9">
        <v>1.1200000000000001</v>
      </c>
      <c r="I5" s="8">
        <v>37.5</v>
      </c>
      <c r="J5" s="8">
        <v>40</v>
      </c>
      <c r="K5" s="8" t="s">
        <v>111</v>
      </c>
      <c r="L5" s="8">
        <f>J5*H5</f>
        <v>44.800000000000004</v>
      </c>
    </row>
    <row r="6" spans="1:12">
      <c r="A6" s="8">
        <v>3</v>
      </c>
      <c r="B6" s="8" t="s">
        <v>61</v>
      </c>
      <c r="C6" s="8">
        <v>17</v>
      </c>
      <c r="D6" s="8">
        <v>61.5</v>
      </c>
      <c r="E6" s="8">
        <v>67.5</v>
      </c>
      <c r="F6" s="8" t="s">
        <v>7</v>
      </c>
      <c r="G6" s="8" t="s">
        <v>30</v>
      </c>
      <c r="H6" s="9">
        <v>0.79</v>
      </c>
      <c r="I6" s="8">
        <v>87.5</v>
      </c>
      <c r="J6" s="30">
        <v>92.5</v>
      </c>
      <c r="K6" s="30">
        <v>92.5</v>
      </c>
      <c r="L6" s="8">
        <f>I6*H6</f>
        <v>69.125</v>
      </c>
    </row>
    <row r="7" spans="1:12">
      <c r="A7" s="8">
        <v>4</v>
      </c>
      <c r="B7" s="8" t="s">
        <v>40</v>
      </c>
      <c r="C7" s="8">
        <v>29</v>
      </c>
      <c r="D7" s="8">
        <v>101.6</v>
      </c>
      <c r="E7" s="8">
        <v>110</v>
      </c>
      <c r="F7" s="8" t="s">
        <v>41</v>
      </c>
      <c r="G7" s="8" t="s">
        <v>8</v>
      </c>
      <c r="H7" s="9">
        <v>0.55000000000000004</v>
      </c>
      <c r="I7" s="30">
        <v>140</v>
      </c>
      <c r="J7" s="8">
        <v>140</v>
      </c>
      <c r="K7" s="30">
        <v>145</v>
      </c>
      <c r="L7" s="8">
        <f>J7*H7</f>
        <v>77</v>
      </c>
    </row>
  </sheetData>
  <sortState ref="B4:G6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 участников</vt:lpstr>
      <vt:lpstr>Пауэрлифтинг </vt:lpstr>
      <vt:lpstr>присед</vt:lpstr>
      <vt:lpstr>жим лежа</vt:lpstr>
      <vt:lpstr>Становая тяга</vt:lpstr>
      <vt:lpstr>Народный жим</vt:lpstr>
      <vt:lpstr>Военный жим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Андрей</cp:lastModifiedBy>
  <dcterms:created xsi:type="dcterms:W3CDTF">2018-02-21T10:11:01Z</dcterms:created>
  <dcterms:modified xsi:type="dcterms:W3CDTF">2018-03-13T16:07:11Z</dcterms:modified>
</cp:coreProperties>
</file>